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02.zamel.local\profile$\grosa\Desktop\DOKUMENTACJA\00 CENNIKI\01 POLSKA\"/>
    </mc:Choice>
  </mc:AlternateContent>
  <xr:revisionPtr revIDLastSave="0" documentId="13_ncr:1_{50BE43C8-6819-477A-8B01-31519F968B30}" xr6:coauthVersionLast="47" xr6:coauthVersionMax="47" xr10:uidLastSave="{00000000-0000-0000-0000-000000000000}"/>
  <bookViews>
    <workbookView xWindow="-10425" yWindow="-21720" windowWidth="51840" windowHeight="21240" tabRatio="804" activeTab="2" xr2:uid="{00000000-000D-0000-FFFF-FFFF00000000}"/>
  </bookViews>
  <sheets>
    <sheet name="CET_Kategorie" sheetId="3" r:id="rId1"/>
    <sheet name="CET cennik 01 02 2026 wer SHE" sheetId="12" r:id="rId2"/>
    <sheet name="CET uproszczony 01 02 2026" sheetId="9" r:id="rId3"/>
    <sheet name="MATEC uproszczony 12 05 2025" sheetId="8" r:id="rId4"/>
    <sheet name="CET_opakowania" sheetId="6" r:id="rId5"/>
    <sheet name="IFS" sheetId="13" r:id="rId6"/>
    <sheet name="Arkusz1" sheetId="14" r:id="rId7"/>
  </sheets>
  <definedNames>
    <definedName name="__Anonymous_Sheet_DB__3" localSheetId="2">'CET uproszczony 01 02 2026'!$A$2:$G$122</definedName>
    <definedName name="__Anonymous_Sheet_DB__3" localSheetId="3">'MATEC uproszczony 12 05 2025'!$A$2:$F$158</definedName>
    <definedName name="__Anonymous_Sheet_DB__3">#REF!</definedName>
    <definedName name="_xlnm._FilterDatabase" localSheetId="1" hidden="1">'CET cennik 01 02 2026 wer SHE'!$A$1:$Y$1579</definedName>
    <definedName name="_xlnm._FilterDatabase" localSheetId="2" hidden="1">'CET uproszczony 01 02 2026'!$A$2:$K$766</definedName>
    <definedName name="_xlnm._FilterDatabase" localSheetId="3" hidden="1">'MATEC uproszczony 12 05 2025'!$A$2:$G$158</definedName>
    <definedName name="eany_kab_1" localSheetId="1">'CET cennik 01 02 2026 wer SHE'!$A$1:$O$756</definedName>
    <definedName name="Excel_BuiltIn__FilterDatabase_1">NA()</definedName>
    <definedName name="Excel_BuiltIn__FilterDatabase_1_1">#REF!</definedName>
    <definedName name="Excel_BuiltIn__FilterDatabase_1_1_1">#REF!</definedName>
    <definedName name="Excel_BuiltIn__FilterDatabase_10">#REF!</definedName>
    <definedName name="Excel_BuiltIn__FilterDatabase_2">#REF!</definedName>
    <definedName name="Excel_BuiltIn__FilterDatabase_2_1">NA()</definedName>
    <definedName name="Excel_BuiltIn__FilterDatabase_3">#REF!</definedName>
    <definedName name="Excel_BuiltIn__FilterDatabase_3_1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5">#REF!</definedName>
    <definedName name="GROD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01" i="13" l="1"/>
  <c r="C1542" i="13"/>
  <c r="C1554" i="13"/>
  <c r="C1555" i="13"/>
  <c r="C1556" i="13"/>
  <c r="C1557" i="13"/>
  <c r="C1558" i="13"/>
  <c r="C1559" i="13"/>
  <c r="C1560" i="13"/>
  <c r="C1561" i="13"/>
  <c r="C1562" i="13"/>
  <c r="C1563" i="13"/>
  <c r="C1564" i="13"/>
  <c r="C1565" i="13"/>
  <c r="C1566" i="13"/>
  <c r="C1567" i="13"/>
  <c r="C1568" i="13"/>
  <c r="C1569" i="13"/>
  <c r="C1570" i="13"/>
  <c r="C1571" i="13"/>
  <c r="C1572" i="13"/>
  <c r="C1573" i="13"/>
  <c r="C1574" i="13"/>
  <c r="C1575" i="13"/>
  <c r="C1576" i="13"/>
  <c r="C1577" i="13"/>
  <c r="C1578" i="13"/>
  <c r="C1579" i="13"/>
  <c r="C1446" i="13"/>
  <c r="I1298" i="12"/>
  <c r="C1447" i="13" s="1"/>
  <c r="I1299" i="12"/>
  <c r="C1448" i="13" s="1"/>
  <c r="I1300" i="12"/>
  <c r="C1449" i="13" s="1"/>
  <c r="I1301" i="12"/>
  <c r="C1450" i="13" s="1"/>
  <c r="I1302" i="12"/>
  <c r="C1451" i="13" s="1"/>
  <c r="I1303" i="12"/>
  <c r="C1452" i="13" s="1"/>
  <c r="I1304" i="12"/>
  <c r="C1453" i="13" s="1"/>
  <c r="I1305" i="12"/>
  <c r="C1454" i="13" s="1"/>
  <c r="I1306" i="12"/>
  <c r="C1455" i="13" s="1"/>
  <c r="I1307" i="12"/>
  <c r="C1456" i="13" s="1"/>
  <c r="I1308" i="12"/>
  <c r="C1457" i="13" s="1"/>
  <c r="I1309" i="12"/>
  <c r="C1458" i="13" s="1"/>
  <c r="I1310" i="12"/>
  <c r="C1459" i="13" s="1"/>
  <c r="I1311" i="12"/>
  <c r="C1460" i="13" s="1"/>
  <c r="I1312" i="12"/>
  <c r="C1461" i="13" s="1"/>
  <c r="I1313" i="12"/>
  <c r="C1462" i="13" s="1"/>
  <c r="I1314" i="12"/>
  <c r="C1463" i="13" s="1"/>
  <c r="I1315" i="12"/>
  <c r="C1464" i="13" s="1"/>
  <c r="I1316" i="12"/>
  <c r="C1465" i="13" s="1"/>
  <c r="I1317" i="12"/>
  <c r="C1466" i="13" s="1"/>
  <c r="I1318" i="12"/>
  <c r="C1467" i="13" s="1"/>
  <c r="I1319" i="12"/>
  <c r="C1468" i="13" s="1"/>
  <c r="I1320" i="12"/>
  <c r="C1469" i="13" s="1"/>
  <c r="I1321" i="12"/>
  <c r="C1470" i="13" s="1"/>
  <c r="I1322" i="12"/>
  <c r="C1471" i="13" s="1"/>
  <c r="I1323" i="12"/>
  <c r="C1472" i="13" s="1"/>
  <c r="I1324" i="12"/>
  <c r="C1473" i="13" s="1"/>
  <c r="I1325" i="12"/>
  <c r="C1474" i="13" s="1"/>
  <c r="I1326" i="12"/>
  <c r="C1475" i="13" s="1"/>
  <c r="I1327" i="12"/>
  <c r="C1476" i="13" s="1"/>
  <c r="I1328" i="12"/>
  <c r="C1477" i="13" s="1"/>
  <c r="I1329" i="12"/>
  <c r="C1478" i="13" s="1"/>
  <c r="I1330" i="12"/>
  <c r="C1479" i="13" s="1"/>
  <c r="I1331" i="12"/>
  <c r="C1480" i="13" s="1"/>
  <c r="I1332" i="12"/>
  <c r="C1481" i="13" s="1"/>
  <c r="I1333" i="12"/>
  <c r="C1482" i="13" s="1"/>
  <c r="I1334" i="12"/>
  <c r="C1483" i="13" s="1"/>
  <c r="I1335" i="12"/>
  <c r="C1484" i="13" s="1"/>
  <c r="I1336" i="12"/>
  <c r="C1485" i="13" s="1"/>
  <c r="I1337" i="12"/>
  <c r="C1486" i="13" s="1"/>
  <c r="I1338" i="12"/>
  <c r="C1487" i="13" s="1"/>
  <c r="I1339" i="12"/>
  <c r="C1488" i="13" s="1"/>
  <c r="I1340" i="12"/>
  <c r="C1489" i="13" s="1"/>
  <c r="I1341" i="12"/>
  <c r="C1490" i="13" s="1"/>
  <c r="I1342" i="12"/>
  <c r="C1491" i="13" s="1"/>
  <c r="I1343" i="12"/>
  <c r="C1492" i="13" s="1"/>
  <c r="I1344" i="12"/>
  <c r="C1493" i="13" s="1"/>
  <c r="I1345" i="12"/>
  <c r="C1494" i="13" s="1"/>
  <c r="I1346" i="12"/>
  <c r="C1495" i="13" s="1"/>
  <c r="I1347" i="12"/>
  <c r="C1496" i="13" s="1"/>
  <c r="I1348" i="12"/>
  <c r="C1497" i="13" s="1"/>
  <c r="I1349" i="12"/>
  <c r="C1498" i="13" s="1"/>
  <c r="I1350" i="12"/>
  <c r="C1499" i="13" s="1"/>
  <c r="I1351" i="12"/>
  <c r="C1500" i="13" s="1"/>
  <c r="I1352" i="12"/>
  <c r="I1353" i="12"/>
  <c r="C1502" i="13" s="1"/>
  <c r="I1354" i="12"/>
  <c r="C1503" i="13" s="1"/>
  <c r="I1355" i="12"/>
  <c r="C1504" i="13" s="1"/>
  <c r="I1356" i="12"/>
  <c r="C1505" i="13" s="1"/>
  <c r="I1357" i="12"/>
  <c r="C1506" i="13" s="1"/>
  <c r="I1358" i="12"/>
  <c r="C1507" i="13" s="1"/>
  <c r="I1359" i="12"/>
  <c r="C1508" i="13" s="1"/>
  <c r="I1360" i="12"/>
  <c r="C1509" i="13" s="1"/>
  <c r="I1361" i="12"/>
  <c r="C1510" i="13" s="1"/>
  <c r="I1362" i="12"/>
  <c r="C1511" i="13" s="1"/>
  <c r="I1363" i="12"/>
  <c r="C1512" i="13" s="1"/>
  <c r="I1364" i="12"/>
  <c r="C1513" i="13" s="1"/>
  <c r="I1365" i="12"/>
  <c r="C1514" i="13" s="1"/>
  <c r="I1366" i="12"/>
  <c r="C1515" i="13" s="1"/>
  <c r="I1367" i="12"/>
  <c r="C1516" i="13" s="1"/>
  <c r="I1368" i="12"/>
  <c r="C1517" i="13" s="1"/>
  <c r="I1369" i="12"/>
  <c r="C1518" i="13" s="1"/>
  <c r="I1370" i="12"/>
  <c r="C1519" i="13" s="1"/>
  <c r="I1371" i="12"/>
  <c r="C1520" i="13" s="1"/>
  <c r="I1372" i="12"/>
  <c r="C1521" i="13" s="1"/>
  <c r="I1373" i="12"/>
  <c r="C1522" i="13" s="1"/>
  <c r="I1374" i="12"/>
  <c r="C1523" i="13" s="1"/>
  <c r="I1375" i="12"/>
  <c r="C1524" i="13" s="1"/>
  <c r="I1376" i="12"/>
  <c r="C1525" i="13" s="1"/>
  <c r="I1377" i="12"/>
  <c r="C1526" i="13" s="1"/>
  <c r="I1378" i="12"/>
  <c r="C1527" i="13" s="1"/>
  <c r="I1379" i="12"/>
  <c r="C1528" i="13" s="1"/>
  <c r="I1380" i="12"/>
  <c r="C1529" i="13" s="1"/>
  <c r="I1381" i="12"/>
  <c r="C1530" i="13" s="1"/>
  <c r="I1382" i="12"/>
  <c r="C1531" i="13" s="1"/>
  <c r="I1383" i="12"/>
  <c r="C1532" i="13" s="1"/>
  <c r="I1384" i="12"/>
  <c r="C1533" i="13" s="1"/>
  <c r="I1385" i="12"/>
  <c r="C1534" i="13" s="1"/>
  <c r="I1386" i="12"/>
  <c r="C1535" i="13" s="1"/>
  <c r="I1387" i="12"/>
  <c r="C1536" i="13" s="1"/>
  <c r="I1388" i="12"/>
  <c r="C1537" i="13" s="1"/>
  <c r="I1389" i="12"/>
  <c r="C1538" i="13" s="1"/>
  <c r="I1390" i="12"/>
  <c r="C1539" i="13" s="1"/>
  <c r="I1391" i="12"/>
  <c r="C1540" i="13" s="1"/>
  <c r="I1392" i="12"/>
  <c r="C1541" i="13" s="1"/>
  <c r="I1393" i="12"/>
  <c r="I1394" i="12"/>
  <c r="C1543" i="13" s="1"/>
  <c r="I1395" i="12"/>
  <c r="C1544" i="13" s="1"/>
  <c r="I1396" i="12"/>
  <c r="C1545" i="13" s="1"/>
  <c r="I1397" i="12"/>
  <c r="C1546" i="13" s="1"/>
  <c r="I1398" i="12"/>
  <c r="C1547" i="13" s="1"/>
  <c r="I1399" i="12"/>
  <c r="C1548" i="13" s="1"/>
  <c r="I1400" i="12"/>
  <c r="C1549" i="13" s="1"/>
  <c r="I1401" i="12"/>
  <c r="C1550" i="13" s="1"/>
  <c r="I1402" i="12"/>
  <c r="C1551" i="13" s="1"/>
  <c r="I1403" i="12"/>
  <c r="C1552" i="13" s="1"/>
  <c r="I1404" i="12"/>
  <c r="C1553" i="13" s="1"/>
  <c r="I1405" i="12"/>
  <c r="I1406" i="12"/>
  <c r="I1407" i="12"/>
  <c r="I1408" i="12"/>
  <c r="I1409" i="12"/>
  <c r="I1410" i="12"/>
  <c r="I1411" i="12"/>
  <c r="I1412" i="12"/>
  <c r="I1413" i="12"/>
  <c r="I1414" i="12"/>
  <c r="I1415" i="12"/>
  <c r="I1416" i="12"/>
  <c r="I1417" i="12"/>
  <c r="I1418" i="12"/>
  <c r="I1419" i="12"/>
  <c r="I1420" i="12"/>
  <c r="I1421" i="12"/>
  <c r="I1422" i="12"/>
  <c r="I1423" i="12"/>
  <c r="I1424" i="12"/>
  <c r="I1425" i="12"/>
  <c r="I1426" i="12"/>
  <c r="I1427" i="12"/>
  <c r="I1428" i="12"/>
  <c r="I1429" i="12"/>
  <c r="I1430" i="12"/>
  <c r="I1297" i="12"/>
  <c r="I442" i="12" l="1"/>
  <c r="I443" i="12"/>
  <c r="I444" i="12"/>
  <c r="I445" i="12"/>
  <c r="I446" i="12"/>
  <c r="I447" i="12"/>
  <c r="I448" i="12"/>
  <c r="I449" i="12"/>
  <c r="I450" i="12"/>
  <c r="I451" i="12"/>
  <c r="I452" i="12"/>
  <c r="I453" i="12"/>
  <c r="I124" i="9"/>
  <c r="J124" i="9" s="1"/>
  <c r="L124" i="9" s="1"/>
  <c r="I125" i="9"/>
  <c r="J125" i="9" s="1"/>
  <c r="L125" i="9" s="1"/>
  <c r="I126" i="9"/>
  <c r="J126" i="9" s="1"/>
  <c r="L126" i="9" s="1"/>
  <c r="I127" i="9"/>
  <c r="J127" i="9" s="1"/>
  <c r="L127" i="9" s="1"/>
  <c r="I128" i="9"/>
  <c r="J128" i="9" s="1"/>
  <c r="L128" i="9" s="1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472" i="12"/>
  <c r="I473" i="12"/>
  <c r="I9" i="9"/>
  <c r="J9" i="9" s="1"/>
  <c r="L9" i="9" s="1"/>
  <c r="I10" i="9"/>
  <c r="J10" i="9" s="1"/>
  <c r="L10" i="9" s="1"/>
  <c r="I247" i="9" l="1"/>
  <c r="J247" i="9" s="1"/>
  <c r="L247" i="9" s="1"/>
  <c r="I840" i="12"/>
  <c r="D247" i="9"/>
  <c r="I842" i="12"/>
  <c r="I251" i="9"/>
  <c r="J251" i="9" s="1"/>
  <c r="L251" i="9" s="1"/>
  <c r="I469" i="12" l="1"/>
  <c r="C450" i="13" s="1"/>
  <c r="I470" i="12"/>
  <c r="C451" i="13" s="1"/>
  <c r="I471" i="12"/>
  <c r="C452" i="13" s="1"/>
  <c r="I8" i="9"/>
  <c r="J8" i="9" s="1"/>
  <c r="L8" i="9" s="1"/>
  <c r="G559" i="9"/>
  <c r="G550" i="9"/>
  <c r="G541" i="9"/>
  <c r="G532" i="9"/>
  <c r="G523" i="9"/>
  <c r="G518" i="9"/>
  <c r="G510" i="9"/>
  <c r="G495" i="9"/>
  <c r="G477" i="9"/>
  <c r="G457" i="9"/>
  <c r="G444" i="9"/>
  <c r="G414" i="9"/>
  <c r="G393" i="9"/>
  <c r="G306" i="9"/>
  <c r="G220" i="9"/>
  <c r="G179" i="9"/>
  <c r="G129" i="9"/>
  <c r="G114" i="9"/>
  <c r="G98" i="9"/>
  <c r="G85" i="9"/>
  <c r="G74" i="9"/>
  <c r="G53" i="9"/>
  <c r="G43" i="9"/>
  <c r="G30" i="9"/>
  <c r="I313" i="9" l="1"/>
  <c r="I314" i="9"/>
  <c r="I315" i="9"/>
  <c r="I316" i="9"/>
  <c r="I317" i="9"/>
  <c r="I318" i="9"/>
  <c r="I319" i="9"/>
  <c r="I320" i="9"/>
  <c r="I321" i="9"/>
  <c r="I322" i="9"/>
  <c r="I327" i="9"/>
  <c r="I328" i="9"/>
  <c r="I329" i="9"/>
  <c r="I330" i="9"/>
  <c r="I331" i="9"/>
  <c r="I332" i="9"/>
  <c r="I333" i="9"/>
  <c r="G3" i="9"/>
  <c r="H16" i="8"/>
  <c r="I16" i="8" s="1"/>
  <c r="K16" i="8" s="1"/>
  <c r="G598" i="9" l="1"/>
  <c r="H62" i="8"/>
  <c r="I62" i="8" s="1"/>
  <c r="K62" i="8" s="1"/>
  <c r="H89" i="8" l="1"/>
  <c r="I89" i="8" s="1"/>
  <c r="K89" i="8" s="1"/>
  <c r="H90" i="8"/>
  <c r="I90" i="8" s="1"/>
  <c r="K90" i="8" s="1"/>
  <c r="F70" i="8"/>
  <c r="I1433" i="12"/>
  <c r="I1434" i="12"/>
  <c r="I1435" i="12"/>
  <c r="I1436" i="12"/>
  <c r="I1437" i="12"/>
  <c r="I1438" i="12"/>
  <c r="I1439" i="12"/>
  <c r="I1440" i="12"/>
  <c r="I1441" i="12"/>
  <c r="I1442" i="12"/>
  <c r="I1443" i="12"/>
  <c r="I1444" i="12"/>
  <c r="I1445" i="12"/>
  <c r="I1446" i="12"/>
  <c r="I1447" i="12"/>
  <c r="I1448" i="12"/>
  <c r="I1449" i="12"/>
  <c r="I1450" i="12"/>
  <c r="I1451" i="12"/>
  <c r="I1452" i="12"/>
  <c r="I1453" i="12"/>
  <c r="I1454" i="12"/>
  <c r="I1455" i="12"/>
  <c r="I1456" i="12"/>
  <c r="C1299" i="13" s="1"/>
  <c r="I1457" i="12"/>
  <c r="I1458" i="12"/>
  <c r="I1459" i="12"/>
  <c r="I1460" i="12"/>
  <c r="I1461" i="12"/>
  <c r="I1462" i="12"/>
  <c r="I1463" i="12"/>
  <c r="I1464" i="12"/>
  <c r="I1465" i="12"/>
  <c r="I1466" i="12"/>
  <c r="C1309" i="13" s="1"/>
  <c r="I1467" i="12"/>
  <c r="I1468" i="12"/>
  <c r="I1469" i="12"/>
  <c r="I1470" i="12"/>
  <c r="I1471" i="12"/>
  <c r="I1472" i="12"/>
  <c r="I1473" i="12"/>
  <c r="I1474" i="12"/>
  <c r="C1317" i="13" s="1"/>
  <c r="I1475" i="12"/>
  <c r="I1476" i="12"/>
  <c r="I1477" i="12"/>
  <c r="I1478" i="12"/>
  <c r="C1321" i="13" s="1"/>
  <c r="I1479" i="12"/>
  <c r="I1480" i="12"/>
  <c r="I1481" i="12"/>
  <c r="I1482" i="12"/>
  <c r="C1325" i="13" s="1"/>
  <c r="I1483" i="12"/>
  <c r="I1484" i="12"/>
  <c r="I1485" i="12"/>
  <c r="I1486" i="12"/>
  <c r="C1329" i="13" s="1"/>
  <c r="I1487" i="12"/>
  <c r="I1488" i="12"/>
  <c r="I1489" i="12"/>
  <c r="I1490" i="12"/>
  <c r="C1333" i="13" s="1"/>
  <c r="I1491" i="12"/>
  <c r="I1492" i="12"/>
  <c r="I1493" i="12"/>
  <c r="I1494" i="12"/>
  <c r="C1337" i="13" s="1"/>
  <c r="I1495" i="12"/>
  <c r="I1496" i="12"/>
  <c r="I1497" i="12"/>
  <c r="I1498" i="12"/>
  <c r="C1341" i="13" s="1"/>
  <c r="I1499" i="12"/>
  <c r="I1500" i="12"/>
  <c r="I1501" i="12"/>
  <c r="I1502" i="12"/>
  <c r="I1503" i="12"/>
  <c r="I1504" i="12"/>
  <c r="I1505" i="12"/>
  <c r="I1506" i="12"/>
  <c r="C1349" i="13" s="1"/>
  <c r="I1507" i="12"/>
  <c r="I1508" i="12"/>
  <c r="I1509" i="12"/>
  <c r="I1510" i="12"/>
  <c r="C1353" i="13" s="1"/>
  <c r="I1511" i="12"/>
  <c r="I1512" i="12"/>
  <c r="I1513" i="12"/>
  <c r="I1514" i="12"/>
  <c r="C1357" i="13" s="1"/>
  <c r="I1515" i="12"/>
  <c r="I1516" i="12"/>
  <c r="I1517" i="12"/>
  <c r="I1518" i="12"/>
  <c r="I1519" i="12"/>
  <c r="I1520" i="12"/>
  <c r="I1521" i="12"/>
  <c r="I1522" i="12"/>
  <c r="I1523" i="12"/>
  <c r="I1524" i="12"/>
  <c r="I1525" i="12"/>
  <c r="I1526" i="12"/>
  <c r="I1527" i="12"/>
  <c r="I1528" i="12"/>
  <c r="I1529" i="12"/>
  <c r="I1530" i="12"/>
  <c r="I1531" i="12"/>
  <c r="I1532" i="12"/>
  <c r="I1533" i="12"/>
  <c r="I1534" i="12"/>
  <c r="I1535" i="12"/>
  <c r="I1536" i="12"/>
  <c r="I1537" i="12"/>
  <c r="I1538" i="12"/>
  <c r="I1539" i="12"/>
  <c r="I1540" i="12"/>
  <c r="I1541" i="12"/>
  <c r="I1542" i="12"/>
  <c r="C1385" i="13" s="1"/>
  <c r="I1543" i="12"/>
  <c r="I1544" i="12"/>
  <c r="I1545" i="12"/>
  <c r="I1546" i="12"/>
  <c r="C1389" i="13" s="1"/>
  <c r="I1547" i="12"/>
  <c r="I1548" i="12"/>
  <c r="I1549" i="12"/>
  <c r="I1550" i="12"/>
  <c r="C1393" i="13" s="1"/>
  <c r="I1551" i="12"/>
  <c r="I1552" i="12"/>
  <c r="I1553" i="12"/>
  <c r="I1554" i="12"/>
  <c r="C1397" i="13" s="1"/>
  <c r="I1555" i="12"/>
  <c r="I1556" i="12"/>
  <c r="I1557" i="12"/>
  <c r="I1558" i="12"/>
  <c r="I1559" i="12"/>
  <c r="I1560" i="12"/>
  <c r="I1561" i="12"/>
  <c r="I1562" i="12"/>
  <c r="I1563" i="12"/>
  <c r="I1564" i="12"/>
  <c r="I1565" i="12"/>
  <c r="I1566" i="12"/>
  <c r="I1567" i="12"/>
  <c r="I1568" i="12"/>
  <c r="I1569" i="12"/>
  <c r="I1570" i="12"/>
  <c r="I1571" i="12"/>
  <c r="I1572" i="12"/>
  <c r="I1573" i="12"/>
  <c r="I1574" i="12"/>
  <c r="I1575" i="12"/>
  <c r="I1576" i="12"/>
  <c r="I1577" i="12"/>
  <c r="I1578" i="12"/>
  <c r="I1579" i="12"/>
  <c r="I1432" i="12"/>
  <c r="I1431" i="12"/>
  <c r="C1313" i="13" l="1"/>
  <c r="C1345" i="13"/>
  <c r="C1361" i="13"/>
  <c r="C1365" i="13"/>
  <c r="C1369" i="13"/>
  <c r="C1373" i="13"/>
  <c r="C1377" i="13"/>
  <c r="C1381" i="13"/>
  <c r="C1305" i="13"/>
  <c r="C1301" i="13"/>
  <c r="C1307" i="13"/>
  <c r="C1303" i="13"/>
  <c r="C1392" i="13"/>
  <c r="C1380" i="13"/>
  <c r="C1368" i="13"/>
  <c r="C1356" i="13"/>
  <c r="C1344" i="13"/>
  <c r="C1332" i="13"/>
  <c r="C1320" i="13"/>
  <c r="C1308" i="13"/>
  <c r="C1304" i="13"/>
  <c r="C1300" i="13"/>
  <c r="C1396" i="13"/>
  <c r="C1384" i="13"/>
  <c r="C1372" i="13"/>
  <c r="C1360" i="13"/>
  <c r="C1348" i="13"/>
  <c r="C1324" i="13"/>
  <c r="C1316" i="13"/>
  <c r="C1388" i="13"/>
  <c r="C1376" i="13"/>
  <c r="C1364" i="13"/>
  <c r="C1352" i="13"/>
  <c r="C1340" i="13"/>
  <c r="C1336" i="13"/>
  <c r="C1328" i="13"/>
  <c r="C1312" i="13"/>
  <c r="C1416" i="13"/>
  <c r="C1439" i="13"/>
  <c r="C1404" i="13"/>
  <c r="C1427" i="13"/>
  <c r="C1419" i="13"/>
  <c r="C1442" i="13"/>
  <c r="C1411" i="13"/>
  <c r="C1434" i="13"/>
  <c r="C1407" i="13"/>
  <c r="C1430" i="13"/>
  <c r="C1403" i="13"/>
  <c r="C1426" i="13"/>
  <c r="C1395" i="13"/>
  <c r="C1391" i="13"/>
  <c r="C1387" i="13"/>
  <c r="C1383" i="13"/>
  <c r="C1379" i="13"/>
  <c r="C1375" i="13"/>
  <c r="C1371" i="13"/>
  <c r="C1367" i="13"/>
  <c r="C1363" i="13"/>
  <c r="C1359" i="13"/>
  <c r="C1355" i="13"/>
  <c r="C1351" i="13"/>
  <c r="C1347" i="13"/>
  <c r="C1343" i="13"/>
  <c r="C1339" i="13"/>
  <c r="C1335" i="13"/>
  <c r="C1331" i="13"/>
  <c r="C1327" i="13"/>
  <c r="C1323" i="13"/>
  <c r="C1319" i="13"/>
  <c r="C1315" i="13"/>
  <c r="C1311" i="13"/>
  <c r="C1422" i="13"/>
  <c r="C1445" i="13"/>
  <c r="C1418" i="13"/>
  <c r="C1441" i="13"/>
  <c r="C1414" i="13"/>
  <c r="C1437" i="13"/>
  <c r="C1410" i="13"/>
  <c r="C1433" i="13"/>
  <c r="C1406" i="13"/>
  <c r="C1429" i="13"/>
  <c r="C1402" i="13"/>
  <c r="C1425" i="13"/>
  <c r="C1398" i="13"/>
  <c r="C1394" i="13"/>
  <c r="C1390" i="13"/>
  <c r="C1386" i="13"/>
  <c r="C1382" i="13"/>
  <c r="C1378" i="13"/>
  <c r="C1374" i="13"/>
  <c r="C1370" i="13"/>
  <c r="C1366" i="13"/>
  <c r="C1362" i="13"/>
  <c r="C1358" i="13"/>
  <c r="C1354" i="13"/>
  <c r="C1350" i="13"/>
  <c r="C1346" i="13"/>
  <c r="C1342" i="13"/>
  <c r="C1338" i="13"/>
  <c r="C1334" i="13"/>
  <c r="C1330" i="13"/>
  <c r="C1326" i="13"/>
  <c r="C1322" i="13"/>
  <c r="C1318" i="13"/>
  <c r="C1314" i="13"/>
  <c r="C1310" i="13"/>
  <c r="C1306" i="13"/>
  <c r="C1302" i="13"/>
  <c r="C1298" i="13"/>
  <c r="C1408" i="13"/>
  <c r="C1431" i="13"/>
  <c r="C1415" i="13"/>
  <c r="C1438" i="13"/>
  <c r="C1399" i="13"/>
  <c r="C1421" i="13"/>
  <c r="C1444" i="13"/>
  <c r="C1417" i="13"/>
  <c r="C1440" i="13"/>
  <c r="C1413" i="13"/>
  <c r="C1436" i="13"/>
  <c r="C1409" i="13"/>
  <c r="C1432" i="13"/>
  <c r="C1405" i="13"/>
  <c r="C1428" i="13"/>
  <c r="C1401" i="13"/>
  <c r="C1424" i="13"/>
  <c r="C1297" i="13"/>
  <c r="C1420" i="13"/>
  <c r="C1443" i="13"/>
  <c r="C1412" i="13"/>
  <c r="C1435" i="13"/>
  <c r="C1400" i="13"/>
  <c r="C1423" i="13"/>
  <c r="I42" i="9"/>
  <c r="J42" i="9" s="1"/>
  <c r="L42" i="9" s="1"/>
  <c r="I33" i="9"/>
  <c r="J33" i="9" s="1"/>
  <c r="L33" i="9" s="1"/>
  <c r="I34" i="9"/>
  <c r="J34" i="9" s="1"/>
  <c r="L34" i="9" s="1"/>
  <c r="I35" i="9"/>
  <c r="J35" i="9" s="1"/>
  <c r="L35" i="9" s="1"/>
  <c r="I36" i="9"/>
  <c r="J36" i="9" s="1"/>
  <c r="L36" i="9" s="1"/>
  <c r="I37" i="9"/>
  <c r="J37" i="9" s="1"/>
  <c r="L37" i="9" s="1"/>
  <c r="I38" i="9"/>
  <c r="J38" i="9" s="1"/>
  <c r="L38" i="9" s="1"/>
  <c r="I39" i="9"/>
  <c r="J39" i="9" s="1"/>
  <c r="L39" i="9" s="1"/>
  <c r="I40" i="9"/>
  <c r="J40" i="9" s="1"/>
  <c r="L40" i="9" s="1"/>
  <c r="I1029" i="12"/>
  <c r="I1063" i="12"/>
  <c r="H92" i="8" l="1"/>
  <c r="I92" i="8" s="1"/>
  <c r="K92" i="8" s="1"/>
  <c r="H50" i="8" l="1"/>
  <c r="I50" i="8" s="1"/>
  <c r="K50" i="8" s="1"/>
  <c r="H51" i="8"/>
  <c r="I51" i="8" s="1"/>
  <c r="K51" i="8" s="1"/>
  <c r="H52" i="8"/>
  <c r="I52" i="8" s="1"/>
  <c r="K52" i="8" s="1"/>
  <c r="H53" i="8"/>
  <c r="I53" i="8" s="1"/>
  <c r="K53" i="8" s="1"/>
  <c r="H54" i="8"/>
  <c r="I54" i="8" s="1"/>
  <c r="K54" i="8" s="1"/>
  <c r="H55" i="8"/>
  <c r="I55" i="8" s="1"/>
  <c r="K55" i="8" s="1"/>
  <c r="H56" i="8"/>
  <c r="I56" i="8" s="1"/>
  <c r="K56" i="8" s="1"/>
  <c r="H57" i="8"/>
  <c r="I57" i="8" s="1"/>
  <c r="K57" i="8" s="1"/>
  <c r="H58" i="8"/>
  <c r="I58" i="8" s="1"/>
  <c r="K58" i="8" s="1"/>
  <c r="H59" i="8"/>
  <c r="I59" i="8" s="1"/>
  <c r="K59" i="8" s="1"/>
  <c r="H60" i="8"/>
  <c r="I60" i="8" s="1"/>
  <c r="K60" i="8" s="1"/>
  <c r="J313" i="9" l="1"/>
  <c r="L313" i="9" s="1"/>
  <c r="J318" i="9"/>
  <c r="L318" i="9" s="1"/>
  <c r="J327" i="9"/>
  <c r="L327" i="9" s="1"/>
  <c r="J332" i="9"/>
  <c r="L332" i="9" s="1"/>
  <c r="I369" i="9"/>
  <c r="J369" i="9" s="1"/>
  <c r="L369" i="9" s="1"/>
  <c r="D369" i="9"/>
  <c r="D332" i="9"/>
  <c r="D327" i="9"/>
  <c r="D318" i="9"/>
  <c r="D313" i="9"/>
  <c r="I228" i="9"/>
  <c r="J228" i="9" s="1"/>
  <c r="L228" i="9" s="1"/>
  <c r="I229" i="9"/>
  <c r="J229" i="9" s="1"/>
  <c r="L229" i="9" s="1"/>
  <c r="I230" i="9"/>
  <c r="J230" i="9" s="1"/>
  <c r="L230" i="9" s="1"/>
  <c r="I231" i="9"/>
  <c r="J231" i="9" s="1"/>
  <c r="L231" i="9" s="1"/>
  <c r="I232" i="9"/>
  <c r="J232" i="9" s="1"/>
  <c r="L232" i="9" s="1"/>
  <c r="I233" i="9"/>
  <c r="J233" i="9" s="1"/>
  <c r="L233" i="9" s="1"/>
  <c r="I234" i="9"/>
  <c r="J234" i="9" s="1"/>
  <c r="L234" i="9" s="1"/>
  <c r="I235" i="9"/>
  <c r="J235" i="9" s="1"/>
  <c r="L235" i="9" s="1"/>
  <c r="I236" i="9"/>
  <c r="J236" i="9" s="1"/>
  <c r="L236" i="9" s="1"/>
  <c r="I237" i="9"/>
  <c r="J237" i="9" s="1"/>
  <c r="L237" i="9" s="1"/>
  <c r="I238" i="9"/>
  <c r="J238" i="9" s="1"/>
  <c r="L238" i="9" s="1"/>
  <c r="I278" i="9"/>
  <c r="J278" i="9" s="1"/>
  <c r="L278" i="9" s="1"/>
  <c r="I279" i="9"/>
  <c r="J279" i="9" s="1"/>
  <c r="L279" i="9" s="1"/>
  <c r="I280" i="9"/>
  <c r="J280" i="9" s="1"/>
  <c r="L280" i="9" s="1"/>
  <c r="I281" i="9"/>
  <c r="J281" i="9" s="1"/>
  <c r="L281" i="9" s="1"/>
  <c r="I282" i="9"/>
  <c r="J282" i="9" s="1"/>
  <c r="L282" i="9" s="1"/>
  <c r="I283" i="9"/>
  <c r="J283" i="9" s="1"/>
  <c r="L283" i="9" s="1"/>
  <c r="I284" i="9"/>
  <c r="J284" i="9" s="1"/>
  <c r="L284" i="9" s="1"/>
  <c r="I285" i="9"/>
  <c r="J285" i="9" s="1"/>
  <c r="L285" i="9" s="1"/>
  <c r="I286" i="9"/>
  <c r="J286" i="9" s="1"/>
  <c r="L286" i="9" s="1"/>
  <c r="I287" i="9"/>
  <c r="J287" i="9" s="1"/>
  <c r="L287" i="9" s="1"/>
  <c r="I288" i="9"/>
  <c r="J288" i="9" s="1"/>
  <c r="L288" i="9" s="1"/>
  <c r="I289" i="9"/>
  <c r="J289" i="9" s="1"/>
  <c r="L289" i="9" s="1"/>
  <c r="I290" i="9"/>
  <c r="J290" i="9" s="1"/>
  <c r="L290" i="9" s="1"/>
  <c r="I291" i="9"/>
  <c r="J291" i="9" s="1"/>
  <c r="L291" i="9" s="1"/>
  <c r="I292" i="9"/>
  <c r="J292" i="9" s="1"/>
  <c r="L292" i="9" s="1"/>
  <c r="I293" i="9"/>
  <c r="J293" i="9" s="1"/>
  <c r="L293" i="9" s="1"/>
  <c r="I294" i="9"/>
  <c r="J294" i="9" s="1"/>
  <c r="L294" i="9" s="1"/>
  <c r="D291" i="9"/>
  <c r="D286" i="9"/>
  <c r="D278" i="9"/>
  <c r="I855" i="12"/>
  <c r="D228" i="9"/>
  <c r="D237" i="9"/>
  <c r="D232" i="9"/>
  <c r="I226" i="9"/>
  <c r="J226" i="9" s="1"/>
  <c r="L226" i="9" s="1"/>
  <c r="D226" i="9"/>
  <c r="I757" i="12" l="1"/>
  <c r="I758" i="12"/>
  <c r="I759" i="12"/>
  <c r="I760" i="12"/>
  <c r="I761" i="12"/>
  <c r="I762" i="12"/>
  <c r="I763" i="12"/>
  <c r="I764" i="12"/>
  <c r="I765" i="12"/>
  <c r="I766" i="12"/>
  <c r="I767" i="12"/>
  <c r="I768" i="12"/>
  <c r="I769" i="12"/>
  <c r="I770" i="12"/>
  <c r="I771" i="12"/>
  <c r="I772" i="12"/>
  <c r="I773" i="12"/>
  <c r="I774" i="12"/>
  <c r="I775" i="12"/>
  <c r="I776" i="12"/>
  <c r="I777" i="12"/>
  <c r="I778" i="12"/>
  <c r="C757" i="13" s="1"/>
  <c r="I779" i="12"/>
  <c r="C758" i="13" s="1"/>
  <c r="I780" i="12"/>
  <c r="I781" i="12"/>
  <c r="I782" i="12"/>
  <c r="C761" i="13" s="1"/>
  <c r="I783" i="12"/>
  <c r="C762" i="13" s="1"/>
  <c r="I784" i="12"/>
  <c r="I785" i="12"/>
  <c r="I786" i="12"/>
  <c r="C765" i="13" s="1"/>
  <c r="I787" i="12"/>
  <c r="C766" i="13" s="1"/>
  <c r="I788" i="12"/>
  <c r="I789" i="12"/>
  <c r="I790" i="12"/>
  <c r="C769" i="13" s="1"/>
  <c r="I791" i="12"/>
  <c r="C770" i="13" s="1"/>
  <c r="I792" i="12"/>
  <c r="I793" i="12"/>
  <c r="I794" i="12"/>
  <c r="C773" i="13" s="1"/>
  <c r="I795" i="12"/>
  <c r="C774" i="13" s="1"/>
  <c r="I796" i="12"/>
  <c r="I797" i="12"/>
  <c r="I798" i="12"/>
  <c r="C777" i="13" s="1"/>
  <c r="I799" i="12"/>
  <c r="C778" i="13" s="1"/>
  <c r="I800" i="12"/>
  <c r="I801" i="12"/>
  <c r="I802" i="12"/>
  <c r="C781" i="13" s="1"/>
  <c r="I803" i="12"/>
  <c r="C782" i="13" s="1"/>
  <c r="I804" i="12"/>
  <c r="I805" i="12"/>
  <c r="I806" i="12"/>
  <c r="C785" i="13" s="1"/>
  <c r="I807" i="12"/>
  <c r="C786" i="13" s="1"/>
  <c r="I808" i="12"/>
  <c r="I809" i="12"/>
  <c r="I810" i="12"/>
  <c r="C789" i="13" s="1"/>
  <c r="I811" i="12"/>
  <c r="C790" i="13" s="1"/>
  <c r="I812" i="12"/>
  <c r="I813" i="12"/>
  <c r="I814" i="12"/>
  <c r="C793" i="13" s="1"/>
  <c r="I815" i="12"/>
  <c r="C794" i="13" s="1"/>
  <c r="I816" i="12"/>
  <c r="I817" i="12"/>
  <c r="I818" i="12"/>
  <c r="C797" i="13" s="1"/>
  <c r="I819" i="12"/>
  <c r="C798" i="13" s="1"/>
  <c r="I820" i="12"/>
  <c r="I821" i="12"/>
  <c r="I822" i="12"/>
  <c r="C801" i="13" s="1"/>
  <c r="I823" i="12"/>
  <c r="C802" i="13" s="1"/>
  <c r="I824" i="12"/>
  <c r="I825" i="12"/>
  <c r="I826" i="12"/>
  <c r="C805" i="13" s="1"/>
  <c r="I827" i="12"/>
  <c r="C806" i="13" s="1"/>
  <c r="I828" i="12"/>
  <c r="I829" i="12"/>
  <c r="I830" i="12"/>
  <c r="C809" i="13" s="1"/>
  <c r="I831" i="12"/>
  <c r="C810" i="13" s="1"/>
  <c r="I832" i="12"/>
  <c r="I833" i="12"/>
  <c r="I834" i="12"/>
  <c r="C813" i="13" s="1"/>
  <c r="I835" i="12"/>
  <c r="C814" i="13" s="1"/>
  <c r="I836" i="12"/>
  <c r="I837" i="12"/>
  <c r="I838" i="12"/>
  <c r="C817" i="13" s="1"/>
  <c r="I839" i="12"/>
  <c r="C818" i="13" s="1"/>
  <c r="I841" i="12"/>
  <c r="I843" i="12"/>
  <c r="I844" i="12"/>
  <c r="C821" i="13" s="1"/>
  <c r="I845" i="12"/>
  <c r="C822" i="13" s="1"/>
  <c r="I846" i="12"/>
  <c r="I847" i="12"/>
  <c r="I848" i="12"/>
  <c r="C825" i="13" s="1"/>
  <c r="I849" i="12"/>
  <c r="C826" i="13" s="1"/>
  <c r="I850" i="12"/>
  <c r="I851" i="12"/>
  <c r="I852" i="12"/>
  <c r="C829" i="13" s="1"/>
  <c r="I853" i="12"/>
  <c r="C830" i="13" s="1"/>
  <c r="I854" i="12"/>
  <c r="I856" i="12"/>
  <c r="C833" i="13" s="1"/>
  <c r="I857" i="12"/>
  <c r="C834" i="13" s="1"/>
  <c r="I858" i="12"/>
  <c r="C835" i="13" s="1"/>
  <c r="I859" i="12"/>
  <c r="C836" i="13" s="1"/>
  <c r="I860" i="12"/>
  <c r="C837" i="13" s="1"/>
  <c r="I861" i="12"/>
  <c r="C838" i="13" s="1"/>
  <c r="I862" i="12"/>
  <c r="C839" i="13" s="1"/>
  <c r="I863" i="12"/>
  <c r="C840" i="13" s="1"/>
  <c r="I864" i="12"/>
  <c r="I865" i="12"/>
  <c r="C842" i="13" s="1"/>
  <c r="I866" i="12"/>
  <c r="C843" i="13" s="1"/>
  <c r="I867" i="12"/>
  <c r="I868" i="12"/>
  <c r="I869" i="12"/>
  <c r="I870" i="12"/>
  <c r="C847" i="13" s="1"/>
  <c r="I871" i="12"/>
  <c r="I872" i="12"/>
  <c r="I873" i="12"/>
  <c r="I874" i="12"/>
  <c r="C851" i="13" s="1"/>
  <c r="I875" i="12"/>
  <c r="I876" i="12"/>
  <c r="I877" i="12"/>
  <c r="I878" i="12"/>
  <c r="C855" i="13" s="1"/>
  <c r="I879" i="12"/>
  <c r="C856" i="13" s="1"/>
  <c r="I880" i="12"/>
  <c r="I881" i="12"/>
  <c r="I882" i="12"/>
  <c r="I883" i="12"/>
  <c r="C860" i="13" s="1"/>
  <c r="I884" i="12"/>
  <c r="I885" i="12"/>
  <c r="I886" i="12"/>
  <c r="I887" i="12"/>
  <c r="C864" i="13" s="1"/>
  <c r="I888" i="12"/>
  <c r="I889" i="12"/>
  <c r="I890" i="12"/>
  <c r="I891" i="12"/>
  <c r="C868" i="13" s="1"/>
  <c r="I892" i="12"/>
  <c r="I893" i="12"/>
  <c r="I894" i="12"/>
  <c r="I895" i="12"/>
  <c r="C872" i="13" s="1"/>
  <c r="I896" i="12"/>
  <c r="I897" i="12"/>
  <c r="I898" i="12"/>
  <c r="I899" i="12"/>
  <c r="C876" i="13" s="1"/>
  <c r="I900" i="12"/>
  <c r="I901" i="12"/>
  <c r="I902" i="12"/>
  <c r="I903" i="12"/>
  <c r="C880" i="13" s="1"/>
  <c r="I904" i="12"/>
  <c r="I905" i="12"/>
  <c r="I906" i="12"/>
  <c r="I907" i="12"/>
  <c r="C884" i="13" s="1"/>
  <c r="I908" i="12"/>
  <c r="I909" i="12"/>
  <c r="I910" i="12"/>
  <c r="I911" i="12"/>
  <c r="C888" i="13" s="1"/>
  <c r="I912" i="12"/>
  <c r="I913" i="12"/>
  <c r="I914" i="12"/>
  <c r="I915" i="12"/>
  <c r="C892" i="13" s="1"/>
  <c r="I916" i="12"/>
  <c r="I917" i="12"/>
  <c r="I918" i="12"/>
  <c r="I919" i="12"/>
  <c r="C896" i="13" s="1"/>
  <c r="I920" i="12"/>
  <c r="I921" i="12"/>
  <c r="I922" i="12"/>
  <c r="I923" i="12"/>
  <c r="C900" i="13" s="1"/>
  <c r="I924" i="12"/>
  <c r="I925" i="12"/>
  <c r="I926" i="12"/>
  <c r="I927" i="12"/>
  <c r="C904" i="13" s="1"/>
  <c r="I928" i="12"/>
  <c r="I929" i="12"/>
  <c r="I930" i="12"/>
  <c r="I931" i="12"/>
  <c r="C908" i="13" s="1"/>
  <c r="I932" i="12"/>
  <c r="I933" i="12"/>
  <c r="I934" i="12"/>
  <c r="I935" i="12"/>
  <c r="C912" i="13" s="1"/>
  <c r="I936" i="12"/>
  <c r="I937" i="12"/>
  <c r="I938" i="12"/>
  <c r="I939" i="12"/>
  <c r="C916" i="13" s="1"/>
  <c r="I940" i="12"/>
  <c r="I941" i="12"/>
  <c r="I942" i="12"/>
  <c r="I943" i="12"/>
  <c r="C920" i="13" s="1"/>
  <c r="I944" i="12"/>
  <c r="I945" i="12"/>
  <c r="I946" i="12"/>
  <c r="I947" i="12"/>
  <c r="C924" i="13" s="1"/>
  <c r="I948" i="12"/>
  <c r="I949" i="12"/>
  <c r="I950" i="12"/>
  <c r="I951" i="12"/>
  <c r="C928" i="13" s="1"/>
  <c r="I952" i="12"/>
  <c r="I953" i="12"/>
  <c r="I954" i="12"/>
  <c r="I955" i="12"/>
  <c r="C932" i="13" s="1"/>
  <c r="I956" i="12"/>
  <c r="I957" i="12"/>
  <c r="I958" i="12"/>
  <c r="I959" i="12"/>
  <c r="C936" i="13" s="1"/>
  <c r="I960" i="12"/>
  <c r="I961" i="12"/>
  <c r="I962" i="12"/>
  <c r="I963" i="12"/>
  <c r="C940" i="13" s="1"/>
  <c r="I964" i="12"/>
  <c r="I965" i="12"/>
  <c r="I966" i="12"/>
  <c r="I967" i="12"/>
  <c r="C944" i="13" s="1"/>
  <c r="I968" i="12"/>
  <c r="I969" i="12"/>
  <c r="I970" i="12"/>
  <c r="I971" i="12"/>
  <c r="C948" i="13" s="1"/>
  <c r="I972" i="12"/>
  <c r="I973" i="12"/>
  <c r="I974" i="12"/>
  <c r="I975" i="12"/>
  <c r="C952" i="13" s="1"/>
  <c r="I976" i="12"/>
  <c r="I977" i="12"/>
  <c r="I978" i="12"/>
  <c r="I979" i="12"/>
  <c r="C956" i="13" s="1"/>
  <c r="I980" i="12"/>
  <c r="I981" i="12"/>
  <c r="I982" i="12"/>
  <c r="I983" i="12"/>
  <c r="C960" i="13" s="1"/>
  <c r="I984" i="12"/>
  <c r="I985" i="12"/>
  <c r="I986" i="12"/>
  <c r="I987" i="12"/>
  <c r="C964" i="13" s="1"/>
  <c r="I988" i="12"/>
  <c r="I989" i="12"/>
  <c r="I990" i="12"/>
  <c r="I991" i="12"/>
  <c r="C968" i="13" s="1"/>
  <c r="I992" i="12"/>
  <c r="I993" i="12"/>
  <c r="I994" i="12"/>
  <c r="I995" i="12"/>
  <c r="C972" i="13" s="1"/>
  <c r="I996" i="12"/>
  <c r="I997" i="12"/>
  <c r="I998" i="12"/>
  <c r="I999" i="12"/>
  <c r="C976" i="13" s="1"/>
  <c r="I1000" i="12"/>
  <c r="I1001" i="12"/>
  <c r="I1002" i="12"/>
  <c r="I1003" i="12"/>
  <c r="C980" i="13" s="1"/>
  <c r="I1004" i="12"/>
  <c r="I1005" i="12"/>
  <c r="I1006" i="12"/>
  <c r="I1007" i="12"/>
  <c r="C984" i="13" s="1"/>
  <c r="I1008" i="12"/>
  <c r="I1009" i="12"/>
  <c r="I1010" i="12"/>
  <c r="I1011" i="12"/>
  <c r="C988" i="13" s="1"/>
  <c r="I1012" i="12"/>
  <c r="I1013" i="12"/>
  <c r="I1014" i="12"/>
  <c r="I1015" i="12"/>
  <c r="C992" i="13" s="1"/>
  <c r="I1016" i="12"/>
  <c r="I1017" i="12"/>
  <c r="I1018" i="12"/>
  <c r="I1019" i="12"/>
  <c r="C996" i="13" s="1"/>
  <c r="I1020" i="12"/>
  <c r="I1021" i="12"/>
  <c r="I1022" i="12"/>
  <c r="I1023" i="12"/>
  <c r="C1000" i="13" s="1"/>
  <c r="I1024" i="12"/>
  <c r="I1025" i="12"/>
  <c r="I1026" i="12"/>
  <c r="I1027" i="12"/>
  <c r="C1004" i="13" s="1"/>
  <c r="I1028" i="12"/>
  <c r="I1030" i="12"/>
  <c r="I1031" i="12"/>
  <c r="I1032" i="12"/>
  <c r="I1033" i="12"/>
  <c r="I1034" i="12"/>
  <c r="I1035" i="12"/>
  <c r="I1036" i="12"/>
  <c r="I1037" i="12"/>
  <c r="I1038" i="12"/>
  <c r="I1039" i="12"/>
  <c r="C1016" i="13" s="1"/>
  <c r="I1040" i="12"/>
  <c r="I1041" i="12"/>
  <c r="I1042" i="12"/>
  <c r="I1043" i="12"/>
  <c r="C1020" i="13" s="1"/>
  <c r="I1044" i="12"/>
  <c r="I1045" i="12"/>
  <c r="I1046" i="12"/>
  <c r="I1047" i="12"/>
  <c r="C1024" i="13" s="1"/>
  <c r="I1048" i="12"/>
  <c r="I1049" i="12"/>
  <c r="I1050" i="12"/>
  <c r="I1051" i="12"/>
  <c r="C1028" i="13" s="1"/>
  <c r="I1052" i="12"/>
  <c r="C1029" i="13" s="1"/>
  <c r="I1053" i="12"/>
  <c r="I1054" i="12"/>
  <c r="I1055" i="12"/>
  <c r="I1056" i="12"/>
  <c r="C1033" i="13" s="1"/>
  <c r="I1057" i="12"/>
  <c r="I1058" i="12"/>
  <c r="I1059" i="12"/>
  <c r="I1060" i="12"/>
  <c r="C1037" i="13" s="1"/>
  <c r="I1061" i="12"/>
  <c r="I1062" i="12"/>
  <c r="I1064" i="12"/>
  <c r="C1041" i="13" s="1"/>
  <c r="I1065" i="12"/>
  <c r="I1066" i="12"/>
  <c r="I1067" i="12"/>
  <c r="I1068" i="12"/>
  <c r="C1045" i="13" s="1"/>
  <c r="I1069" i="12"/>
  <c r="I1070" i="12"/>
  <c r="I1071" i="12"/>
  <c r="I1072" i="12"/>
  <c r="C1049" i="13" s="1"/>
  <c r="I1073" i="12"/>
  <c r="I1074" i="12"/>
  <c r="I1075" i="12"/>
  <c r="I1076" i="12"/>
  <c r="C1053" i="13" s="1"/>
  <c r="I1077" i="12"/>
  <c r="I1078" i="12"/>
  <c r="I1079" i="12"/>
  <c r="I1080" i="12"/>
  <c r="C1057" i="13" s="1"/>
  <c r="I1081" i="12"/>
  <c r="I1082" i="12"/>
  <c r="I1083" i="12"/>
  <c r="I1084" i="12"/>
  <c r="C1061" i="13" s="1"/>
  <c r="I1085" i="12"/>
  <c r="I1086" i="12"/>
  <c r="C1063" i="13" s="1"/>
  <c r="I1087" i="12"/>
  <c r="I1088" i="12"/>
  <c r="I1089" i="12"/>
  <c r="C1066" i="13" s="1"/>
  <c r="I1090" i="12"/>
  <c r="I1091" i="12"/>
  <c r="I1092" i="12"/>
  <c r="I1093" i="12"/>
  <c r="C1070" i="13" s="1"/>
  <c r="I1094" i="12"/>
  <c r="I1095" i="12"/>
  <c r="I1096" i="12"/>
  <c r="I1097" i="12"/>
  <c r="C1074" i="13" s="1"/>
  <c r="I1098" i="12"/>
  <c r="I1099" i="12"/>
  <c r="I1100" i="12"/>
  <c r="I1101" i="12"/>
  <c r="C1078" i="13" s="1"/>
  <c r="I1102" i="12"/>
  <c r="I1103" i="12"/>
  <c r="I1104" i="12"/>
  <c r="I1105" i="12"/>
  <c r="C1082" i="13" s="1"/>
  <c r="I1106" i="12"/>
  <c r="I1107" i="12"/>
  <c r="I1108" i="12"/>
  <c r="I1109" i="12"/>
  <c r="C1086" i="13" s="1"/>
  <c r="I1110" i="12"/>
  <c r="I1111" i="12"/>
  <c r="I1112" i="12"/>
  <c r="I1113" i="12"/>
  <c r="C1090" i="13" s="1"/>
  <c r="I1114" i="12"/>
  <c r="I1115" i="12"/>
  <c r="I1116" i="12"/>
  <c r="I1117" i="12"/>
  <c r="C1094" i="13" s="1"/>
  <c r="I1118" i="12"/>
  <c r="I1119" i="12"/>
  <c r="I1120" i="12"/>
  <c r="I1121" i="12"/>
  <c r="C1098" i="13" s="1"/>
  <c r="I1122" i="12"/>
  <c r="I1123" i="12"/>
  <c r="I1124" i="12"/>
  <c r="I1125" i="12"/>
  <c r="C1102" i="13" s="1"/>
  <c r="I1126" i="12"/>
  <c r="I1127" i="12"/>
  <c r="I1128" i="12"/>
  <c r="I1129" i="12"/>
  <c r="C1106" i="13" s="1"/>
  <c r="I1130" i="12"/>
  <c r="I1131" i="12"/>
  <c r="I1132" i="12"/>
  <c r="I1133" i="12"/>
  <c r="C1110" i="13" s="1"/>
  <c r="I1134" i="12"/>
  <c r="I1135" i="12"/>
  <c r="I1136" i="12"/>
  <c r="I1137" i="12"/>
  <c r="C1114" i="13" s="1"/>
  <c r="I1138" i="12"/>
  <c r="I1139" i="12"/>
  <c r="I1140" i="12"/>
  <c r="I1141" i="12"/>
  <c r="C1118" i="13" s="1"/>
  <c r="I1142" i="12"/>
  <c r="I1143" i="12"/>
  <c r="I1144" i="12"/>
  <c r="I1145" i="12"/>
  <c r="C1122" i="13" s="1"/>
  <c r="I1146" i="12"/>
  <c r="I1147" i="12"/>
  <c r="I1148" i="12"/>
  <c r="I1149" i="12"/>
  <c r="C1126" i="13" s="1"/>
  <c r="I1150" i="12"/>
  <c r="I1151" i="12"/>
  <c r="I1152" i="12"/>
  <c r="I1153" i="12"/>
  <c r="C1130" i="13" s="1"/>
  <c r="I1154" i="12"/>
  <c r="I1155" i="12"/>
  <c r="I1156" i="12"/>
  <c r="I1157" i="12"/>
  <c r="C1134" i="13" s="1"/>
  <c r="I1158" i="12"/>
  <c r="I1159" i="12"/>
  <c r="I1160" i="12"/>
  <c r="I1161" i="12"/>
  <c r="C1138" i="13" s="1"/>
  <c r="I1162" i="12"/>
  <c r="I1163" i="12"/>
  <c r="I1164" i="12"/>
  <c r="I1165" i="12"/>
  <c r="I1166" i="12"/>
  <c r="I1167" i="12"/>
  <c r="I1168" i="12"/>
  <c r="I1169" i="12"/>
  <c r="I1170" i="12"/>
  <c r="I1171" i="12"/>
  <c r="I1172" i="12"/>
  <c r="I1173" i="12"/>
  <c r="I1174" i="12"/>
  <c r="I1175" i="12"/>
  <c r="I1176" i="12"/>
  <c r="I1177" i="12"/>
  <c r="I1178" i="12"/>
  <c r="I1179" i="12"/>
  <c r="I1180" i="12"/>
  <c r="I1181" i="12"/>
  <c r="I1182" i="12"/>
  <c r="I1183" i="12"/>
  <c r="I1184" i="12"/>
  <c r="I1185" i="12"/>
  <c r="C1162" i="13" s="1"/>
  <c r="I1186" i="12"/>
  <c r="I1187" i="12"/>
  <c r="I1188" i="12"/>
  <c r="I1189" i="12"/>
  <c r="C1166" i="13" s="1"/>
  <c r="I1190" i="12"/>
  <c r="I1191" i="12"/>
  <c r="I1192" i="12"/>
  <c r="I1193" i="12"/>
  <c r="C1170" i="13" s="1"/>
  <c r="I1194" i="12"/>
  <c r="I1195" i="12"/>
  <c r="I1196" i="12"/>
  <c r="I1197" i="12"/>
  <c r="C1174" i="13" s="1"/>
  <c r="I1198" i="12"/>
  <c r="I1199" i="12"/>
  <c r="I1200" i="12"/>
  <c r="I1201" i="12"/>
  <c r="C1178" i="13" s="1"/>
  <c r="I1202" i="12"/>
  <c r="I1203" i="12"/>
  <c r="I1204" i="12"/>
  <c r="I1205" i="12"/>
  <c r="C1182" i="13" s="1"/>
  <c r="I1206" i="12"/>
  <c r="I1207" i="12"/>
  <c r="I1208" i="12"/>
  <c r="I1209" i="12"/>
  <c r="C1186" i="13" s="1"/>
  <c r="I1210" i="12"/>
  <c r="I1211" i="12"/>
  <c r="I1212" i="12"/>
  <c r="I1213" i="12"/>
  <c r="C1190" i="13" s="1"/>
  <c r="I1214" i="12"/>
  <c r="I1215" i="12"/>
  <c r="I1216" i="12"/>
  <c r="I1217" i="12"/>
  <c r="C1194" i="13" s="1"/>
  <c r="I1218" i="12"/>
  <c r="I1219" i="12"/>
  <c r="I1220" i="12"/>
  <c r="I1221" i="12"/>
  <c r="C1198" i="13" s="1"/>
  <c r="I1222" i="12"/>
  <c r="I1223" i="12"/>
  <c r="I1224" i="12"/>
  <c r="I1225" i="12"/>
  <c r="C1202" i="13" s="1"/>
  <c r="I1226" i="12"/>
  <c r="I1227" i="12"/>
  <c r="I1228" i="12"/>
  <c r="I1229" i="12"/>
  <c r="C1206" i="13" s="1"/>
  <c r="I1230" i="12"/>
  <c r="I1231" i="12"/>
  <c r="I1232" i="12"/>
  <c r="I1233" i="12"/>
  <c r="C1210" i="13" s="1"/>
  <c r="I1234" i="12"/>
  <c r="I1235" i="12"/>
  <c r="I1236" i="12"/>
  <c r="I1237" i="12"/>
  <c r="C1214" i="13" s="1"/>
  <c r="I1238" i="12"/>
  <c r="I1239" i="12"/>
  <c r="I1240" i="12"/>
  <c r="I1241" i="12"/>
  <c r="C1218" i="13" s="1"/>
  <c r="I1242" i="12"/>
  <c r="I1243" i="12"/>
  <c r="I1244" i="12"/>
  <c r="I1245" i="12"/>
  <c r="C1222" i="13" s="1"/>
  <c r="I1246" i="12"/>
  <c r="I1247" i="12"/>
  <c r="I1248" i="12"/>
  <c r="I1249" i="12"/>
  <c r="C1226" i="13" s="1"/>
  <c r="I1250" i="12"/>
  <c r="I1251" i="12"/>
  <c r="I1252" i="12"/>
  <c r="I1253" i="12"/>
  <c r="I1254" i="12"/>
  <c r="I1255" i="12"/>
  <c r="I1256" i="12"/>
  <c r="I1257" i="12"/>
  <c r="C1234" i="13" s="1"/>
  <c r="I1258" i="12"/>
  <c r="I1259" i="12"/>
  <c r="I1260" i="12"/>
  <c r="I1261" i="12"/>
  <c r="C1238" i="13" s="1"/>
  <c r="I1262" i="12"/>
  <c r="I1263" i="12"/>
  <c r="I1264" i="12"/>
  <c r="I1265" i="12"/>
  <c r="C1242" i="13" s="1"/>
  <c r="I1266" i="12"/>
  <c r="I1267" i="12"/>
  <c r="I1268" i="12"/>
  <c r="I1269" i="12"/>
  <c r="C1246" i="13" s="1"/>
  <c r="I1270" i="12"/>
  <c r="I1271" i="12"/>
  <c r="I1272" i="12"/>
  <c r="I1273" i="12"/>
  <c r="C1250" i="13" s="1"/>
  <c r="I1274" i="12"/>
  <c r="I1275" i="12"/>
  <c r="I1276" i="12"/>
  <c r="I1277" i="12"/>
  <c r="I1278" i="12"/>
  <c r="I1279" i="12"/>
  <c r="I1280" i="12"/>
  <c r="I1281" i="12"/>
  <c r="I1282" i="12"/>
  <c r="I1283" i="12"/>
  <c r="I1284" i="12"/>
  <c r="I1285" i="12"/>
  <c r="I1286" i="12"/>
  <c r="I1287" i="12"/>
  <c r="I1288" i="12"/>
  <c r="I1289" i="12"/>
  <c r="I1290" i="12"/>
  <c r="I1291" i="12"/>
  <c r="I1292" i="12"/>
  <c r="I1293" i="12"/>
  <c r="I1294" i="12"/>
  <c r="I1295" i="12"/>
  <c r="I1296" i="12"/>
  <c r="I286" i="12"/>
  <c r="I287" i="12"/>
  <c r="I288" i="12"/>
  <c r="I289" i="12"/>
  <c r="I290" i="12"/>
  <c r="I291" i="12"/>
  <c r="I292" i="12"/>
  <c r="I293" i="12"/>
  <c r="I294" i="12"/>
  <c r="C287" i="13" s="1"/>
  <c r="I295" i="12"/>
  <c r="I296" i="12"/>
  <c r="I297" i="12"/>
  <c r="I298" i="12"/>
  <c r="C291" i="13" s="1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54" i="12"/>
  <c r="I455" i="12"/>
  <c r="I456" i="12"/>
  <c r="I457" i="12"/>
  <c r="I458" i="12"/>
  <c r="I459" i="12"/>
  <c r="I460" i="12"/>
  <c r="I461" i="12"/>
  <c r="C442" i="13" s="1"/>
  <c r="I462" i="12"/>
  <c r="C443" i="13" s="1"/>
  <c r="I463" i="12"/>
  <c r="C444" i="13" s="1"/>
  <c r="I464" i="12"/>
  <c r="C445" i="13" s="1"/>
  <c r="I465" i="12"/>
  <c r="C446" i="13" s="1"/>
  <c r="I466" i="12"/>
  <c r="C447" i="13" s="1"/>
  <c r="I467" i="12"/>
  <c r="C448" i="13" s="1"/>
  <c r="I468" i="12"/>
  <c r="C449" i="13" s="1"/>
  <c r="I474" i="12"/>
  <c r="C453" i="13" s="1"/>
  <c r="I475" i="12"/>
  <c r="C454" i="13" s="1"/>
  <c r="I476" i="12"/>
  <c r="C455" i="13" s="1"/>
  <c r="I477" i="12"/>
  <c r="C456" i="13" s="1"/>
  <c r="I478" i="12"/>
  <c r="C457" i="13" s="1"/>
  <c r="I479" i="12"/>
  <c r="C458" i="13" s="1"/>
  <c r="I480" i="12"/>
  <c r="C459" i="13" s="1"/>
  <c r="I481" i="12"/>
  <c r="C460" i="13" s="1"/>
  <c r="I482" i="12"/>
  <c r="C461" i="13" s="1"/>
  <c r="I483" i="12"/>
  <c r="C462" i="13" s="1"/>
  <c r="I484" i="12"/>
  <c r="C463" i="13" s="1"/>
  <c r="I485" i="12"/>
  <c r="C464" i="13" s="1"/>
  <c r="I486" i="12"/>
  <c r="C465" i="13" s="1"/>
  <c r="I487" i="12"/>
  <c r="C466" i="13" s="1"/>
  <c r="I488" i="12"/>
  <c r="C467" i="13" s="1"/>
  <c r="I489" i="12"/>
  <c r="C468" i="13" s="1"/>
  <c r="I490" i="12"/>
  <c r="C469" i="13" s="1"/>
  <c r="I491" i="12"/>
  <c r="C470" i="13" s="1"/>
  <c r="I492" i="12"/>
  <c r="C471" i="13" s="1"/>
  <c r="I493" i="12"/>
  <c r="C472" i="13" s="1"/>
  <c r="I494" i="12"/>
  <c r="C473" i="13" s="1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I549" i="12"/>
  <c r="I550" i="12"/>
  <c r="I551" i="12"/>
  <c r="I552" i="12"/>
  <c r="I553" i="12"/>
  <c r="I554" i="12"/>
  <c r="I555" i="12"/>
  <c r="I556" i="12"/>
  <c r="I557" i="12"/>
  <c r="I558" i="12"/>
  <c r="I559" i="12"/>
  <c r="I560" i="12"/>
  <c r="I561" i="12"/>
  <c r="I562" i="12"/>
  <c r="I563" i="12"/>
  <c r="I564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77" i="12"/>
  <c r="I578" i="12"/>
  <c r="I579" i="12"/>
  <c r="I580" i="12"/>
  <c r="I581" i="12"/>
  <c r="I582" i="12"/>
  <c r="I583" i="12"/>
  <c r="I584" i="12"/>
  <c r="I585" i="12"/>
  <c r="I586" i="12"/>
  <c r="I587" i="12"/>
  <c r="I588" i="12"/>
  <c r="I589" i="12"/>
  <c r="I590" i="12"/>
  <c r="I591" i="12"/>
  <c r="I592" i="12"/>
  <c r="I593" i="12"/>
  <c r="I594" i="12"/>
  <c r="I595" i="12"/>
  <c r="I596" i="12"/>
  <c r="I597" i="12"/>
  <c r="I598" i="12"/>
  <c r="I599" i="12"/>
  <c r="I600" i="12"/>
  <c r="I601" i="12"/>
  <c r="I602" i="12"/>
  <c r="I603" i="12"/>
  <c r="I604" i="12"/>
  <c r="I605" i="12"/>
  <c r="I606" i="12"/>
  <c r="I607" i="12"/>
  <c r="I608" i="12"/>
  <c r="I609" i="12"/>
  <c r="I610" i="12"/>
  <c r="I611" i="12"/>
  <c r="I612" i="12"/>
  <c r="I613" i="12"/>
  <c r="I614" i="12"/>
  <c r="I615" i="12"/>
  <c r="I616" i="12"/>
  <c r="I617" i="12"/>
  <c r="I618" i="12"/>
  <c r="I619" i="12"/>
  <c r="I620" i="12"/>
  <c r="I621" i="12"/>
  <c r="I622" i="12"/>
  <c r="I623" i="12"/>
  <c r="I624" i="12"/>
  <c r="I625" i="12"/>
  <c r="I626" i="12"/>
  <c r="I627" i="12"/>
  <c r="I628" i="12"/>
  <c r="I629" i="12"/>
  <c r="I630" i="12"/>
  <c r="I631" i="12"/>
  <c r="I632" i="12"/>
  <c r="I633" i="12"/>
  <c r="I634" i="12"/>
  <c r="I635" i="12"/>
  <c r="I636" i="12"/>
  <c r="I637" i="12"/>
  <c r="I638" i="12"/>
  <c r="I639" i="12"/>
  <c r="I640" i="12"/>
  <c r="I641" i="12"/>
  <c r="I642" i="12"/>
  <c r="I643" i="12"/>
  <c r="I644" i="12"/>
  <c r="I645" i="12"/>
  <c r="I646" i="12"/>
  <c r="I647" i="12"/>
  <c r="I648" i="12"/>
  <c r="I649" i="12"/>
  <c r="I650" i="12"/>
  <c r="I651" i="12"/>
  <c r="I652" i="12"/>
  <c r="I653" i="12"/>
  <c r="I654" i="12"/>
  <c r="I655" i="12"/>
  <c r="I656" i="12"/>
  <c r="I657" i="12"/>
  <c r="I658" i="12"/>
  <c r="I659" i="12"/>
  <c r="I660" i="12"/>
  <c r="I661" i="12"/>
  <c r="C640" i="13" s="1"/>
  <c r="I662" i="12"/>
  <c r="I663" i="12"/>
  <c r="I664" i="12"/>
  <c r="I665" i="12"/>
  <c r="C644" i="13" s="1"/>
  <c r="I666" i="12"/>
  <c r="I667" i="12"/>
  <c r="I668" i="12"/>
  <c r="I669" i="12"/>
  <c r="C648" i="13" s="1"/>
  <c r="I670" i="12"/>
  <c r="I671" i="12"/>
  <c r="I672" i="12"/>
  <c r="I673" i="12"/>
  <c r="C652" i="13" s="1"/>
  <c r="I674" i="12"/>
  <c r="I675" i="12"/>
  <c r="I676" i="12"/>
  <c r="I677" i="12"/>
  <c r="C656" i="13" s="1"/>
  <c r="I678" i="12"/>
  <c r="I679" i="12"/>
  <c r="I680" i="12"/>
  <c r="I681" i="12"/>
  <c r="C660" i="13" s="1"/>
  <c r="I682" i="12"/>
  <c r="I683" i="12"/>
  <c r="I684" i="12"/>
  <c r="I685" i="12"/>
  <c r="C664" i="13" s="1"/>
  <c r="I686" i="12"/>
  <c r="I687" i="12"/>
  <c r="I688" i="12"/>
  <c r="I689" i="12"/>
  <c r="C668" i="13" s="1"/>
  <c r="I690" i="12"/>
  <c r="I691" i="12"/>
  <c r="I692" i="12"/>
  <c r="I693" i="12"/>
  <c r="C672" i="13" s="1"/>
  <c r="I694" i="12"/>
  <c r="I695" i="12"/>
  <c r="I696" i="12"/>
  <c r="I697" i="12"/>
  <c r="C676" i="13" s="1"/>
  <c r="I698" i="12"/>
  <c r="I699" i="12"/>
  <c r="I700" i="12"/>
  <c r="I701" i="12"/>
  <c r="C680" i="13" s="1"/>
  <c r="I702" i="12"/>
  <c r="I703" i="12"/>
  <c r="I704" i="12"/>
  <c r="I705" i="12"/>
  <c r="C684" i="13" s="1"/>
  <c r="I706" i="12"/>
  <c r="I707" i="12"/>
  <c r="I708" i="12"/>
  <c r="I709" i="12"/>
  <c r="C688" i="13" s="1"/>
  <c r="I710" i="12"/>
  <c r="I711" i="12"/>
  <c r="I712" i="12"/>
  <c r="I713" i="12"/>
  <c r="C692" i="13" s="1"/>
  <c r="I714" i="12"/>
  <c r="I715" i="12"/>
  <c r="I716" i="12"/>
  <c r="I717" i="12"/>
  <c r="C696" i="13" s="1"/>
  <c r="I718" i="12"/>
  <c r="I719" i="12"/>
  <c r="I720" i="12"/>
  <c r="I721" i="12"/>
  <c r="C700" i="13" s="1"/>
  <c r="I722" i="12"/>
  <c r="I723" i="12"/>
  <c r="I724" i="12"/>
  <c r="I725" i="12"/>
  <c r="C704" i="13" s="1"/>
  <c r="I726" i="12"/>
  <c r="I727" i="12"/>
  <c r="I728" i="12"/>
  <c r="I729" i="12"/>
  <c r="C708" i="13" s="1"/>
  <c r="I730" i="12"/>
  <c r="I731" i="12"/>
  <c r="I732" i="12"/>
  <c r="I733" i="12"/>
  <c r="C712" i="13" s="1"/>
  <c r="I734" i="12"/>
  <c r="I735" i="12"/>
  <c r="I736" i="12"/>
  <c r="I737" i="12"/>
  <c r="C716" i="13" s="1"/>
  <c r="I738" i="12"/>
  <c r="I739" i="12"/>
  <c r="I740" i="12"/>
  <c r="I741" i="12"/>
  <c r="C720" i="13" s="1"/>
  <c r="I742" i="12"/>
  <c r="I743" i="12"/>
  <c r="I744" i="12"/>
  <c r="I745" i="12"/>
  <c r="C724" i="13" s="1"/>
  <c r="I746" i="12"/>
  <c r="I747" i="12"/>
  <c r="I748" i="12"/>
  <c r="I749" i="12"/>
  <c r="C728" i="13" s="1"/>
  <c r="I750" i="12"/>
  <c r="I751" i="12"/>
  <c r="I752" i="12"/>
  <c r="I753" i="12"/>
  <c r="C732" i="13" s="1"/>
  <c r="I754" i="12"/>
  <c r="I755" i="12"/>
  <c r="I756" i="12"/>
  <c r="I282" i="12"/>
  <c r="I283" i="12"/>
  <c r="I284" i="12"/>
  <c r="I285" i="12"/>
  <c r="I178" i="12"/>
  <c r="I179" i="12"/>
  <c r="I180" i="12"/>
  <c r="I203" i="12"/>
  <c r="I204" i="12"/>
  <c r="I205" i="12"/>
  <c r="I509" i="9"/>
  <c r="J509" i="9" s="1"/>
  <c r="L509" i="9" s="1"/>
  <c r="C1230" i="13" l="1"/>
  <c r="C1142" i="13"/>
  <c r="C1146" i="13"/>
  <c r="C1150" i="13"/>
  <c r="C1154" i="13"/>
  <c r="C1158" i="13"/>
  <c r="C852" i="13"/>
  <c r="C848" i="13"/>
  <c r="C844" i="13"/>
  <c r="C636" i="13"/>
  <c r="C632" i="13"/>
  <c r="C628" i="13"/>
  <c r="C624" i="13"/>
  <c r="C620" i="13"/>
  <c r="C616" i="13"/>
  <c r="C612" i="13"/>
  <c r="C608" i="13"/>
  <c r="C604" i="13"/>
  <c r="C600" i="13"/>
  <c r="C596" i="13"/>
  <c r="C592" i="13"/>
  <c r="C588" i="13"/>
  <c r="C584" i="13"/>
  <c r="C580" i="13"/>
  <c r="C576" i="13"/>
  <c r="C572" i="13"/>
  <c r="C568" i="13"/>
  <c r="C564" i="13"/>
  <c r="C560" i="13"/>
  <c r="C556" i="13"/>
  <c r="C552" i="13"/>
  <c r="C548" i="13"/>
  <c r="C544" i="13"/>
  <c r="C540" i="13"/>
  <c r="C536" i="13"/>
  <c r="C532" i="13"/>
  <c r="C733" i="13"/>
  <c r="C729" i="13"/>
  <c r="C725" i="13"/>
  <c r="C721" i="13"/>
  <c r="C717" i="13"/>
  <c r="C713" i="13"/>
  <c r="C709" i="13"/>
  <c r="C705" i="13"/>
  <c r="C701" i="13"/>
  <c r="C697" i="13"/>
  <c r="C693" i="13"/>
  <c r="C689" i="13"/>
  <c r="C685" i="13"/>
  <c r="C681" i="13"/>
  <c r="C677" i="13"/>
  <c r="C673" i="13"/>
  <c r="C669" i="13"/>
  <c r="C665" i="13"/>
  <c r="C661" i="13"/>
  <c r="C657" i="13"/>
  <c r="C653" i="13"/>
  <c r="C649" i="13"/>
  <c r="C645" i="13"/>
  <c r="C641" i="13"/>
  <c r="C637" i="13"/>
  <c r="C528" i="13"/>
  <c r="C524" i="13"/>
  <c r="C520" i="13"/>
  <c r="C516" i="13"/>
  <c r="C512" i="13"/>
  <c r="C508" i="13"/>
  <c r="C504" i="13"/>
  <c r="C500" i="13"/>
  <c r="C496" i="13"/>
  <c r="C492" i="13"/>
  <c r="C488" i="13"/>
  <c r="C484" i="13"/>
  <c r="C480" i="13"/>
  <c r="C476" i="13"/>
  <c r="C633" i="13"/>
  <c r="C629" i="13"/>
  <c r="C625" i="13"/>
  <c r="C621" i="13"/>
  <c r="C617" i="13"/>
  <c r="C613" i="13"/>
  <c r="C609" i="13"/>
  <c r="C605" i="13"/>
  <c r="C601" i="13"/>
  <c r="C597" i="13"/>
  <c r="C593" i="13"/>
  <c r="C589" i="13"/>
  <c r="C585" i="13"/>
  <c r="C581" i="13"/>
  <c r="C577" i="13"/>
  <c r="C573" i="13"/>
  <c r="C569" i="13"/>
  <c r="C565" i="13"/>
  <c r="C561" i="13"/>
  <c r="C557" i="13"/>
  <c r="C553" i="13"/>
  <c r="C549" i="13"/>
  <c r="C545" i="13"/>
  <c r="C541" i="13"/>
  <c r="C537" i="13"/>
  <c r="C533" i="13"/>
  <c r="C529" i="13"/>
  <c r="C525" i="13"/>
  <c r="C521" i="13"/>
  <c r="C517" i="13"/>
  <c r="C513" i="13"/>
  <c r="C509" i="13"/>
  <c r="C505" i="13"/>
  <c r="C501" i="13"/>
  <c r="C497" i="13"/>
  <c r="C493" i="13"/>
  <c r="C489" i="13"/>
  <c r="C485" i="13"/>
  <c r="C481" i="13"/>
  <c r="C477" i="13"/>
  <c r="C1012" i="13"/>
  <c r="C1008" i="13"/>
  <c r="C953" i="13"/>
  <c r="C949" i="13"/>
  <c r="C945" i="13"/>
  <c r="C941" i="13"/>
  <c r="C937" i="13"/>
  <c r="C933" i="13"/>
  <c r="C929" i="13"/>
  <c r="C925" i="13"/>
  <c r="C921" i="13"/>
  <c r="C917" i="13"/>
  <c r="C913" i="13"/>
  <c r="C909" i="13"/>
  <c r="C905" i="13"/>
  <c r="C901" i="13"/>
  <c r="C897" i="13"/>
  <c r="C893" i="13"/>
  <c r="C889" i="13"/>
  <c r="C885" i="13"/>
  <c r="C881" i="13"/>
  <c r="C877" i="13"/>
  <c r="C873" i="13"/>
  <c r="C869" i="13"/>
  <c r="C865" i="13"/>
  <c r="C861" i="13"/>
  <c r="C857" i="13"/>
  <c r="C434" i="13"/>
  <c r="C422" i="13"/>
  <c r="C410" i="13"/>
  <c r="C398" i="13"/>
  <c r="C390" i="13"/>
  <c r="C378" i="13"/>
  <c r="C366" i="13"/>
  <c r="C358" i="13"/>
  <c r="C350" i="13"/>
  <c r="C346" i="13"/>
  <c r="C342" i="13"/>
  <c r="C338" i="13"/>
  <c r="C334" i="13"/>
  <c r="C330" i="13"/>
  <c r="C326" i="13"/>
  <c r="C322" i="13"/>
  <c r="C318" i="13"/>
  <c r="C314" i="13"/>
  <c r="C310" i="13"/>
  <c r="C306" i="13"/>
  <c r="C302" i="13"/>
  <c r="C298" i="13"/>
  <c r="C294" i="13"/>
  <c r="C290" i="13"/>
  <c r="C286" i="13"/>
  <c r="C438" i="13"/>
  <c r="C426" i="13"/>
  <c r="C414" i="13"/>
  <c r="C406" i="13"/>
  <c r="C394" i="13"/>
  <c r="C382" i="13"/>
  <c r="C370" i="13"/>
  <c r="C354" i="13"/>
  <c r="C430" i="13"/>
  <c r="C418" i="13"/>
  <c r="C402" i="13"/>
  <c r="C386" i="13"/>
  <c r="C374" i="13"/>
  <c r="C362" i="13"/>
  <c r="C735" i="13"/>
  <c r="C731" i="13"/>
  <c r="C727" i="13"/>
  <c r="C723" i="13"/>
  <c r="C719" i="13"/>
  <c r="C715" i="13"/>
  <c r="C711" i="13"/>
  <c r="C707" i="13"/>
  <c r="C703" i="13"/>
  <c r="C699" i="13"/>
  <c r="C695" i="13"/>
  <c r="C691" i="13"/>
  <c r="C687" i="13"/>
  <c r="C683" i="13"/>
  <c r="C679" i="13"/>
  <c r="C675" i="13"/>
  <c r="C671" i="13"/>
  <c r="C667" i="13"/>
  <c r="C663" i="13"/>
  <c r="C659" i="13"/>
  <c r="C655" i="13"/>
  <c r="C651" i="13"/>
  <c r="C647" i="13"/>
  <c r="C643" i="13"/>
  <c r="C1249" i="13"/>
  <c r="C1245" i="13"/>
  <c r="C1241" i="13"/>
  <c r="C1237" i="13"/>
  <c r="C1233" i="13"/>
  <c r="C1229" i="13"/>
  <c r="C1225" i="13"/>
  <c r="C1221" i="13"/>
  <c r="C1217" i="13"/>
  <c r="C1213" i="13"/>
  <c r="C1209" i="13"/>
  <c r="C1205" i="13"/>
  <c r="C1201" i="13"/>
  <c r="C1197" i="13"/>
  <c r="C1193" i="13"/>
  <c r="C1189" i="13"/>
  <c r="C1185" i="13"/>
  <c r="C1181" i="13"/>
  <c r="C1177" i="13"/>
  <c r="C1173" i="13"/>
  <c r="C1169" i="13"/>
  <c r="C1165" i="13"/>
  <c r="C1161" i="13"/>
  <c r="C1157" i="13"/>
  <c r="C1153" i="13"/>
  <c r="C1149" i="13"/>
  <c r="C1145" i="13"/>
  <c r="C1141" i="13"/>
  <c r="C1137" i="13"/>
  <c r="C1133" i="13"/>
  <c r="C1129" i="13"/>
  <c r="C1125" i="13"/>
  <c r="C1121" i="13"/>
  <c r="C1117" i="13"/>
  <c r="C1113" i="13"/>
  <c r="C1109" i="13"/>
  <c r="C1105" i="13"/>
  <c r="C1101" i="13"/>
  <c r="C1097" i="13"/>
  <c r="C1093" i="13"/>
  <c r="C1089" i="13"/>
  <c r="C1085" i="13"/>
  <c r="C1081" i="13"/>
  <c r="C1077" i="13"/>
  <c r="C1073" i="13"/>
  <c r="C1069" i="13"/>
  <c r="C1065" i="13"/>
  <c r="C1036" i="13"/>
  <c r="C1032" i="13"/>
  <c r="C1003" i="13"/>
  <c r="C999" i="13"/>
  <c r="C995" i="13"/>
  <c r="C991" i="13"/>
  <c r="C987" i="13"/>
  <c r="C979" i="13"/>
  <c r="C975" i="13"/>
  <c r="C971" i="13"/>
  <c r="C967" i="13"/>
  <c r="C963" i="13"/>
  <c r="C959" i="13"/>
  <c r="C955" i="13"/>
  <c r="C951" i="13"/>
  <c r="C947" i="13"/>
  <c r="C943" i="13"/>
  <c r="C939" i="13"/>
  <c r="C935" i="13"/>
  <c r="C931" i="13"/>
  <c r="C927" i="13"/>
  <c r="C923" i="13"/>
  <c r="C919" i="13"/>
  <c r="C915" i="13"/>
  <c r="C911" i="13"/>
  <c r="C907" i="13"/>
  <c r="C903" i="13"/>
  <c r="C899" i="13"/>
  <c r="C895" i="13"/>
  <c r="C891" i="13"/>
  <c r="C887" i="13"/>
  <c r="C883" i="13"/>
  <c r="C879" i="13"/>
  <c r="C875" i="13"/>
  <c r="C871" i="13"/>
  <c r="C867" i="13"/>
  <c r="C863" i="13"/>
  <c r="C859" i="13"/>
  <c r="C285" i="13"/>
  <c r="C1248" i="13"/>
  <c r="C1244" i="13"/>
  <c r="C1240" i="13"/>
  <c r="C1236" i="13"/>
  <c r="C1232" i="13"/>
  <c r="C1228" i="13"/>
  <c r="C1224" i="13"/>
  <c r="C1220" i="13"/>
  <c r="C1216" i="13"/>
  <c r="C1212" i="13"/>
  <c r="C1208" i="13"/>
  <c r="C1204" i="13"/>
  <c r="C1200" i="13"/>
  <c r="C1196" i="13"/>
  <c r="C1060" i="13"/>
  <c r="C1056" i="13"/>
  <c r="C1052" i="13"/>
  <c r="C1048" i="13"/>
  <c r="C1044" i="13"/>
  <c r="C1027" i="13"/>
  <c r="C1023" i="13"/>
  <c r="C1019" i="13"/>
  <c r="C1015" i="13"/>
  <c r="C1011" i="13"/>
  <c r="C1007" i="13"/>
  <c r="C854" i="13"/>
  <c r="C850" i="13"/>
  <c r="C846" i="13"/>
  <c r="C639" i="13"/>
  <c r="C635" i="13"/>
  <c r="C631" i="13"/>
  <c r="C627" i="13"/>
  <c r="C623" i="13"/>
  <c r="C619" i="13"/>
  <c r="C615" i="13"/>
  <c r="C611" i="13"/>
  <c r="C607" i="13"/>
  <c r="C603" i="13"/>
  <c r="C599" i="13"/>
  <c r="C595" i="13"/>
  <c r="C591" i="13"/>
  <c r="C587" i="13"/>
  <c r="C583" i="13"/>
  <c r="C579" i="13"/>
  <c r="C575" i="13"/>
  <c r="C571" i="13"/>
  <c r="C567" i="13"/>
  <c r="C563" i="13"/>
  <c r="C559" i="13"/>
  <c r="C555" i="13"/>
  <c r="C551" i="13"/>
  <c r="C547" i="13"/>
  <c r="C543" i="13"/>
  <c r="C539" i="13"/>
  <c r="C535" i="13"/>
  <c r="C531" i="13"/>
  <c r="C527" i="13"/>
  <c r="C523" i="13"/>
  <c r="C519" i="13"/>
  <c r="C515" i="13"/>
  <c r="C511" i="13"/>
  <c r="C507" i="13"/>
  <c r="C503" i="13"/>
  <c r="C499" i="13"/>
  <c r="C495" i="13"/>
  <c r="C491" i="13"/>
  <c r="C487" i="13"/>
  <c r="C483" i="13"/>
  <c r="C479" i="13"/>
  <c r="C475" i="13"/>
  <c r="C841" i="13"/>
  <c r="C828" i="13"/>
  <c r="C824" i="13"/>
  <c r="C820" i="13"/>
  <c r="C816" i="13"/>
  <c r="C812" i="13"/>
  <c r="C808" i="13"/>
  <c r="C804" i="13"/>
  <c r="C800" i="13"/>
  <c r="C796" i="13"/>
  <c r="C792" i="13"/>
  <c r="C788" i="13"/>
  <c r="C784" i="13"/>
  <c r="C780" i="13"/>
  <c r="C776" i="13"/>
  <c r="C772" i="13"/>
  <c r="C768" i="13"/>
  <c r="C764" i="13"/>
  <c r="C760" i="13"/>
  <c r="C433" i="13"/>
  <c r="C425" i="13"/>
  <c r="C417" i="13"/>
  <c r="C409" i="13"/>
  <c r="C401" i="13"/>
  <c r="C389" i="13"/>
  <c r="C381" i="13"/>
  <c r="C373" i="13"/>
  <c r="C361" i="13"/>
  <c r="C353" i="13"/>
  <c r="C345" i="13"/>
  <c r="C333" i="13"/>
  <c r="C325" i="13"/>
  <c r="C317" i="13"/>
  <c r="C309" i="13"/>
  <c r="C301" i="13"/>
  <c r="C293" i="13"/>
  <c r="C1272" i="13"/>
  <c r="C1295" i="13"/>
  <c r="C1264" i="13"/>
  <c r="C1287" i="13"/>
  <c r="C440" i="13"/>
  <c r="C436" i="13"/>
  <c r="C432" i="13"/>
  <c r="C428" i="13"/>
  <c r="C424" i="13"/>
  <c r="C420" i="13"/>
  <c r="C416" i="13"/>
  <c r="C412" i="13"/>
  <c r="C408" i="13"/>
  <c r="C404" i="13"/>
  <c r="C400" i="13"/>
  <c r="C396" i="13"/>
  <c r="C392" i="13"/>
  <c r="C388" i="13"/>
  <c r="C384" i="13"/>
  <c r="C380" i="13"/>
  <c r="C376" i="13"/>
  <c r="C372" i="13"/>
  <c r="C368" i="13"/>
  <c r="C364" i="13"/>
  <c r="C360" i="13"/>
  <c r="C356" i="13"/>
  <c r="C352" i="13"/>
  <c r="C348" i="13"/>
  <c r="C344" i="13"/>
  <c r="C340" i="13"/>
  <c r="C336" i="13"/>
  <c r="C332" i="13"/>
  <c r="C328" i="13"/>
  <c r="C324" i="13"/>
  <c r="C320" i="13"/>
  <c r="C316" i="13"/>
  <c r="C312" i="13"/>
  <c r="C308" i="13"/>
  <c r="C304" i="13"/>
  <c r="C300" i="13"/>
  <c r="C296" i="13"/>
  <c r="C292" i="13"/>
  <c r="C288" i="13"/>
  <c r="C441" i="13"/>
  <c r="C437" i="13"/>
  <c r="C429" i="13"/>
  <c r="C421" i="13"/>
  <c r="C413" i="13"/>
  <c r="C405" i="13"/>
  <c r="C397" i="13"/>
  <c r="C393" i="13"/>
  <c r="C385" i="13"/>
  <c r="C377" i="13"/>
  <c r="C369" i="13"/>
  <c r="C365" i="13"/>
  <c r="C357" i="13"/>
  <c r="C349" i="13"/>
  <c r="C341" i="13"/>
  <c r="C337" i="13"/>
  <c r="C329" i="13"/>
  <c r="C321" i="13"/>
  <c r="C313" i="13"/>
  <c r="C305" i="13"/>
  <c r="C297" i="13"/>
  <c r="C289" i="13"/>
  <c r="C1268" i="13"/>
  <c r="C1291" i="13"/>
  <c r="C1260" i="13"/>
  <c r="C1283" i="13"/>
  <c r="C1256" i="13"/>
  <c r="C1279" i="13"/>
  <c r="C1252" i="13"/>
  <c r="C1275" i="13"/>
  <c r="C734" i="13"/>
  <c r="C730" i="13"/>
  <c r="C726" i="13"/>
  <c r="C722" i="13"/>
  <c r="C718" i="13"/>
  <c r="C714" i="13"/>
  <c r="C710" i="13"/>
  <c r="C706" i="13"/>
  <c r="C702" i="13"/>
  <c r="C698" i="13"/>
  <c r="C694" i="13"/>
  <c r="C690" i="13"/>
  <c r="C686" i="13"/>
  <c r="C682" i="13"/>
  <c r="C678" i="13"/>
  <c r="C674" i="13"/>
  <c r="C670" i="13"/>
  <c r="C666" i="13"/>
  <c r="C662" i="13"/>
  <c r="C658" i="13"/>
  <c r="C654" i="13"/>
  <c r="C650" i="13"/>
  <c r="C646" i="13"/>
  <c r="C642" i="13"/>
  <c r="C638" i="13"/>
  <c r="C634" i="13"/>
  <c r="C630" i="13"/>
  <c r="C626" i="13"/>
  <c r="C622" i="13"/>
  <c r="C618" i="13"/>
  <c r="C614" i="13"/>
  <c r="C610" i="13"/>
  <c r="C606" i="13"/>
  <c r="C602" i="13"/>
  <c r="C598" i="13"/>
  <c r="C594" i="13"/>
  <c r="C590" i="13"/>
  <c r="C586" i="13"/>
  <c r="C582" i="13"/>
  <c r="C578" i="13"/>
  <c r="C574" i="13"/>
  <c r="C570" i="13"/>
  <c r="C566" i="13"/>
  <c r="C562" i="13"/>
  <c r="C558" i="13"/>
  <c r="C554" i="13"/>
  <c r="C550" i="13"/>
  <c r="C546" i="13"/>
  <c r="C542" i="13"/>
  <c r="C538" i="13"/>
  <c r="C534" i="13"/>
  <c r="C530" i="13"/>
  <c r="C526" i="13"/>
  <c r="C522" i="13"/>
  <c r="C518" i="13"/>
  <c r="C514" i="13"/>
  <c r="C510" i="13"/>
  <c r="C506" i="13"/>
  <c r="C502" i="13"/>
  <c r="C498" i="13"/>
  <c r="C494" i="13"/>
  <c r="C490" i="13"/>
  <c r="C486" i="13"/>
  <c r="C482" i="13"/>
  <c r="C478" i="13"/>
  <c r="C474" i="13"/>
  <c r="C439" i="13"/>
  <c r="C435" i="13"/>
  <c r="C431" i="13"/>
  <c r="C427" i="13"/>
  <c r="C423" i="13"/>
  <c r="C419" i="13"/>
  <c r="C415" i="13"/>
  <c r="C411" i="13"/>
  <c r="C407" i="13"/>
  <c r="C403" i="13"/>
  <c r="C399" i="13"/>
  <c r="C395" i="13"/>
  <c r="C391" i="13"/>
  <c r="C387" i="13"/>
  <c r="C383" i="13"/>
  <c r="C379" i="13"/>
  <c r="C375" i="13"/>
  <c r="C371" i="13"/>
  <c r="C367" i="13"/>
  <c r="C363" i="13"/>
  <c r="C359" i="13"/>
  <c r="C355" i="13"/>
  <c r="C351" i="13"/>
  <c r="C347" i="13"/>
  <c r="C343" i="13"/>
  <c r="C339" i="13"/>
  <c r="C335" i="13"/>
  <c r="C331" i="13"/>
  <c r="C327" i="13"/>
  <c r="C323" i="13"/>
  <c r="C319" i="13"/>
  <c r="C315" i="13"/>
  <c r="C311" i="13"/>
  <c r="C307" i="13"/>
  <c r="C303" i="13"/>
  <c r="C299" i="13"/>
  <c r="C282" i="13"/>
  <c r="C1273" i="13"/>
  <c r="C1296" i="13"/>
  <c r="C1269" i="13"/>
  <c r="C1292" i="13"/>
  <c r="C1265" i="13"/>
  <c r="C1288" i="13"/>
  <c r="C1261" i="13"/>
  <c r="C1284" i="13"/>
  <c r="C1257" i="13"/>
  <c r="C1280" i="13"/>
  <c r="C1253" i="13"/>
  <c r="C1276" i="13"/>
  <c r="C983" i="13"/>
  <c r="C1006" i="13"/>
  <c r="C754" i="13"/>
  <c r="C750" i="13"/>
  <c r="C746" i="13"/>
  <c r="C742" i="13"/>
  <c r="C738" i="13"/>
  <c r="C1192" i="13"/>
  <c r="C1188" i="13"/>
  <c r="C1184" i="13"/>
  <c r="C1180" i="13"/>
  <c r="C1176" i="13"/>
  <c r="C1172" i="13"/>
  <c r="C1168" i="13"/>
  <c r="C1164" i="13"/>
  <c r="C1160" i="13"/>
  <c r="C1156" i="13"/>
  <c r="C1152" i="13"/>
  <c r="C1148" i="13"/>
  <c r="C1144" i="13"/>
  <c r="C1140" i="13"/>
  <c r="C1136" i="13"/>
  <c r="C1132" i="13"/>
  <c r="C1128" i="13"/>
  <c r="C1124" i="13"/>
  <c r="C1120" i="13"/>
  <c r="C1116" i="13"/>
  <c r="C1112" i="13"/>
  <c r="C1108" i="13"/>
  <c r="C1104" i="13"/>
  <c r="C1100" i="13"/>
  <c r="C1096" i="13"/>
  <c r="C1092" i="13"/>
  <c r="C1088" i="13"/>
  <c r="C1084" i="13"/>
  <c r="C1080" i="13"/>
  <c r="C1076" i="13"/>
  <c r="C1072" i="13"/>
  <c r="C1068" i="13"/>
  <c r="C1064" i="13"/>
  <c r="C1039" i="13"/>
  <c r="C1035" i="13"/>
  <c r="C1031" i="13"/>
  <c r="C1002" i="13"/>
  <c r="C998" i="13"/>
  <c r="C994" i="13"/>
  <c r="C990" i="13"/>
  <c r="C986" i="13"/>
  <c r="C982" i="13"/>
  <c r="C978" i="13"/>
  <c r="C974" i="13"/>
  <c r="C970" i="13"/>
  <c r="C966" i="13"/>
  <c r="C962" i="13"/>
  <c r="C958" i="13"/>
  <c r="C954" i="13"/>
  <c r="C950" i="13"/>
  <c r="C946" i="13"/>
  <c r="C942" i="13"/>
  <c r="C938" i="13"/>
  <c r="C934" i="13"/>
  <c r="C930" i="13"/>
  <c r="C926" i="13"/>
  <c r="C922" i="13"/>
  <c r="C918" i="13"/>
  <c r="C914" i="13"/>
  <c r="C910" i="13"/>
  <c r="C906" i="13"/>
  <c r="C902" i="13"/>
  <c r="C898" i="13"/>
  <c r="C894" i="13"/>
  <c r="C890" i="13"/>
  <c r="C886" i="13"/>
  <c r="C882" i="13"/>
  <c r="C878" i="13"/>
  <c r="C874" i="13"/>
  <c r="C870" i="13"/>
  <c r="C866" i="13"/>
  <c r="C862" i="13"/>
  <c r="C858" i="13"/>
  <c r="C753" i="13"/>
  <c r="C749" i="13"/>
  <c r="C745" i="13"/>
  <c r="C741" i="13"/>
  <c r="C737" i="13"/>
  <c r="C284" i="13"/>
  <c r="C1271" i="13"/>
  <c r="C1294" i="13"/>
  <c r="C1267" i="13"/>
  <c r="C1290" i="13"/>
  <c r="C1263" i="13"/>
  <c r="C1286" i="13"/>
  <c r="C1259" i="13"/>
  <c r="C1282" i="13"/>
  <c r="C1255" i="13"/>
  <c r="C1278" i="13"/>
  <c r="C1251" i="13"/>
  <c r="C1274" i="13"/>
  <c r="C1247" i="13"/>
  <c r="C1243" i="13"/>
  <c r="C1239" i="13"/>
  <c r="C1235" i="13"/>
  <c r="C1231" i="13"/>
  <c r="C1227" i="13"/>
  <c r="C1223" i="13"/>
  <c r="C1219" i="13"/>
  <c r="C1215" i="13"/>
  <c r="C1211" i="13"/>
  <c r="C1207" i="13"/>
  <c r="C1203" i="13"/>
  <c r="C1199" i="13"/>
  <c r="C1195" i="13"/>
  <c r="C1191" i="13"/>
  <c r="C1187" i="13"/>
  <c r="C1183" i="13"/>
  <c r="C1179" i="13"/>
  <c r="C1175" i="13"/>
  <c r="C1171" i="13"/>
  <c r="C1167" i="13"/>
  <c r="C1163" i="13"/>
  <c r="C1159" i="13"/>
  <c r="C1155" i="13"/>
  <c r="C1151" i="13"/>
  <c r="C1147" i="13"/>
  <c r="C1143" i="13"/>
  <c r="C1139" i="13"/>
  <c r="C1135" i="13"/>
  <c r="C1131" i="13"/>
  <c r="C1127" i="13"/>
  <c r="C1123" i="13"/>
  <c r="C1119" i="13"/>
  <c r="C1115" i="13"/>
  <c r="C1111" i="13"/>
  <c r="C1107" i="13"/>
  <c r="C1103" i="13"/>
  <c r="C1099" i="13"/>
  <c r="C1095" i="13"/>
  <c r="C1091" i="13"/>
  <c r="C1087" i="13"/>
  <c r="C1083" i="13"/>
  <c r="C1079" i="13"/>
  <c r="C1075" i="13"/>
  <c r="C1071" i="13"/>
  <c r="C1067" i="13"/>
  <c r="C1059" i="13"/>
  <c r="C1055" i="13"/>
  <c r="C1051" i="13"/>
  <c r="C1047" i="13"/>
  <c r="C1043" i="13"/>
  <c r="C1038" i="13"/>
  <c r="C1034" i="13"/>
  <c r="C1030" i="13"/>
  <c r="C1026" i="13"/>
  <c r="C1022" i="13"/>
  <c r="C1018" i="13"/>
  <c r="C1014" i="13"/>
  <c r="C1010" i="13"/>
  <c r="C1005" i="13"/>
  <c r="C1001" i="13"/>
  <c r="C997" i="13"/>
  <c r="C993" i="13"/>
  <c r="C989" i="13"/>
  <c r="C985" i="13"/>
  <c r="C981" i="13"/>
  <c r="C977" i="13"/>
  <c r="C973" i="13"/>
  <c r="C969" i="13"/>
  <c r="C965" i="13"/>
  <c r="C961" i="13"/>
  <c r="C957" i="13"/>
  <c r="C853" i="13"/>
  <c r="C849" i="13"/>
  <c r="C845" i="13"/>
  <c r="C756" i="13"/>
  <c r="C752" i="13"/>
  <c r="C748" i="13"/>
  <c r="C744" i="13"/>
  <c r="C740" i="13"/>
  <c r="C736" i="13"/>
  <c r="C295" i="13"/>
  <c r="C283" i="13"/>
  <c r="C1270" i="13"/>
  <c r="C1293" i="13"/>
  <c r="C1266" i="13"/>
  <c r="C1289" i="13"/>
  <c r="C1262" i="13"/>
  <c r="C1285" i="13"/>
  <c r="C1258" i="13"/>
  <c r="C1281" i="13"/>
  <c r="C1254" i="13"/>
  <c r="C1277" i="13"/>
  <c r="C1062" i="13"/>
  <c r="C1058" i="13"/>
  <c r="C1054" i="13"/>
  <c r="C1050" i="13"/>
  <c r="C1046" i="13"/>
  <c r="C1042" i="13"/>
  <c r="C1025" i="13"/>
  <c r="C1021" i="13"/>
  <c r="C1017" i="13"/>
  <c r="C1040" i="13"/>
  <c r="C1013" i="13"/>
  <c r="C1009" i="13"/>
  <c r="C831" i="13"/>
  <c r="C827" i="13"/>
  <c r="C823" i="13"/>
  <c r="C819" i="13"/>
  <c r="C815" i="13"/>
  <c r="C811" i="13"/>
  <c r="C807" i="13"/>
  <c r="C803" i="13"/>
  <c r="C799" i="13"/>
  <c r="C795" i="13"/>
  <c r="C791" i="13"/>
  <c r="C787" i="13"/>
  <c r="C783" i="13"/>
  <c r="C779" i="13"/>
  <c r="C775" i="13"/>
  <c r="C771" i="13"/>
  <c r="C767" i="13"/>
  <c r="C763" i="13"/>
  <c r="C759" i="13"/>
  <c r="C755" i="13"/>
  <c r="C751" i="13"/>
  <c r="C747" i="13"/>
  <c r="C743" i="13"/>
  <c r="C739" i="13"/>
  <c r="C832" i="13"/>
  <c r="H114" i="8"/>
  <c r="I114" i="8" s="1"/>
  <c r="K114" i="8" s="1"/>
  <c r="H115" i="8"/>
  <c r="I115" i="8" s="1"/>
  <c r="K115" i="8" s="1"/>
  <c r="H116" i="8"/>
  <c r="I116" i="8" s="1"/>
  <c r="K116" i="8" s="1"/>
  <c r="H117" i="8"/>
  <c r="I117" i="8" s="1"/>
  <c r="K117" i="8" s="1"/>
  <c r="H118" i="8"/>
  <c r="I118" i="8"/>
  <c r="K118" i="8" s="1"/>
  <c r="H119" i="8"/>
  <c r="I119" i="8" s="1"/>
  <c r="K119" i="8" s="1"/>
  <c r="H120" i="8"/>
  <c r="I120" i="8" s="1"/>
  <c r="K120" i="8" s="1"/>
  <c r="H121" i="8"/>
  <c r="I121" i="8"/>
  <c r="K121" i="8" s="1"/>
  <c r="H122" i="8"/>
  <c r="I122" i="8" s="1"/>
  <c r="K122" i="8" s="1"/>
  <c r="H123" i="8"/>
  <c r="I123" i="8" s="1"/>
  <c r="K123" i="8" s="1"/>
  <c r="H124" i="8"/>
  <c r="I124" i="8" s="1"/>
  <c r="K124" i="8" s="1"/>
  <c r="H125" i="8"/>
  <c r="I125" i="8" s="1"/>
  <c r="K125" i="8" s="1"/>
  <c r="I606" i="9" l="1"/>
  <c r="J606" i="9" s="1"/>
  <c r="L606" i="9" s="1"/>
  <c r="I489" i="9" l="1"/>
  <c r="J489" i="9" s="1"/>
  <c r="L489" i="9" s="1"/>
  <c r="I483" i="9"/>
  <c r="J483" i="9" l="1"/>
  <c r="L483" i="9" s="1"/>
  <c r="H63" i="8"/>
  <c r="H64" i="8"/>
  <c r="H65" i="8"/>
  <c r="I65" i="8" s="1"/>
  <c r="K65" i="8" s="1"/>
  <c r="H66" i="8"/>
  <c r="I66" i="8" s="1"/>
  <c r="K66" i="8" s="1"/>
  <c r="H67" i="8"/>
  <c r="I67" i="8" s="1"/>
  <c r="K67" i="8" s="1"/>
  <c r="H68" i="8"/>
  <c r="I221" i="12" l="1"/>
  <c r="I562" i="9" l="1"/>
  <c r="J562" i="9" s="1"/>
  <c r="L562" i="9" s="1"/>
  <c r="I563" i="9"/>
  <c r="J563" i="9" s="1"/>
  <c r="L563" i="9" s="1"/>
  <c r="I564" i="9"/>
  <c r="J564" i="9" s="1"/>
  <c r="L564" i="9" s="1"/>
  <c r="I565" i="9"/>
  <c r="J565" i="9" s="1"/>
  <c r="L565" i="9" s="1"/>
  <c r="I566" i="9"/>
  <c r="J566" i="9" s="1"/>
  <c r="L566" i="9" s="1"/>
  <c r="I567" i="9"/>
  <c r="J567" i="9" s="1"/>
  <c r="L567" i="9" s="1"/>
  <c r="I568" i="9"/>
  <c r="J568" i="9" s="1"/>
  <c r="L568" i="9" s="1"/>
  <c r="I569" i="9"/>
  <c r="J569" i="9" s="1"/>
  <c r="L569" i="9" s="1"/>
  <c r="I570" i="9"/>
  <c r="J570" i="9" s="1"/>
  <c r="L570" i="9" s="1"/>
  <c r="I571" i="9"/>
  <c r="J571" i="9" s="1"/>
  <c r="L571" i="9" s="1"/>
  <c r="I572" i="9"/>
  <c r="J572" i="9" s="1"/>
  <c r="L572" i="9" s="1"/>
  <c r="I573" i="9"/>
  <c r="J573" i="9" s="1"/>
  <c r="L573" i="9" s="1"/>
  <c r="I574" i="9"/>
  <c r="J574" i="9" s="1"/>
  <c r="L574" i="9" s="1"/>
  <c r="I575" i="9"/>
  <c r="J575" i="9" s="1"/>
  <c r="L575" i="9" s="1"/>
  <c r="I576" i="9"/>
  <c r="J576" i="9" s="1"/>
  <c r="L576" i="9" s="1"/>
  <c r="I577" i="9"/>
  <c r="J577" i="9" s="1"/>
  <c r="L577" i="9" s="1"/>
  <c r="I578" i="9"/>
  <c r="J578" i="9" s="1"/>
  <c r="L578" i="9" s="1"/>
  <c r="I579" i="9"/>
  <c r="J579" i="9" s="1"/>
  <c r="L579" i="9" s="1"/>
  <c r="I580" i="9"/>
  <c r="J580" i="9" s="1"/>
  <c r="L580" i="9" s="1"/>
  <c r="I581" i="9"/>
  <c r="J581" i="9" s="1"/>
  <c r="L581" i="9" s="1"/>
  <c r="I582" i="9"/>
  <c r="J582" i="9" s="1"/>
  <c r="L582" i="9" s="1"/>
  <c r="I583" i="9"/>
  <c r="J583" i="9" s="1"/>
  <c r="L583" i="9" s="1"/>
  <c r="I584" i="9"/>
  <c r="J584" i="9" s="1"/>
  <c r="L584" i="9" s="1"/>
  <c r="I585" i="9"/>
  <c r="I586" i="9"/>
  <c r="J586" i="9" s="1"/>
  <c r="L586" i="9" s="1"/>
  <c r="I587" i="9"/>
  <c r="J587" i="9" s="1"/>
  <c r="L587" i="9" s="1"/>
  <c r="I588" i="9"/>
  <c r="J588" i="9" s="1"/>
  <c r="L588" i="9" s="1"/>
  <c r="I589" i="9"/>
  <c r="J589" i="9" s="1"/>
  <c r="L589" i="9" s="1"/>
  <c r="I590" i="9"/>
  <c r="J590" i="9" s="1"/>
  <c r="L590" i="9" s="1"/>
  <c r="I591" i="9"/>
  <c r="J591" i="9" s="1"/>
  <c r="L591" i="9" s="1"/>
  <c r="I592" i="9"/>
  <c r="J592" i="9" s="1"/>
  <c r="L592" i="9" s="1"/>
  <c r="I593" i="9"/>
  <c r="J593" i="9" s="1"/>
  <c r="L593" i="9" s="1"/>
  <c r="J585" i="9" l="1"/>
  <c r="L585" i="9" s="1"/>
  <c r="I45" i="9"/>
  <c r="I46" i="9"/>
  <c r="I47" i="9"/>
  <c r="I48" i="9"/>
  <c r="I49" i="9"/>
  <c r="I50" i="9"/>
  <c r="I51" i="9"/>
  <c r="I52" i="9"/>
  <c r="I44" i="9"/>
  <c r="J45" i="9" l="1"/>
  <c r="L45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44" i="9"/>
  <c r="L44" i="9" s="1"/>
  <c r="I273" i="12" l="1"/>
  <c r="I274" i="12"/>
  <c r="I275" i="12"/>
  <c r="I276" i="12"/>
  <c r="I277" i="12"/>
  <c r="I278" i="12"/>
  <c r="I279" i="12"/>
  <c r="I280" i="12"/>
  <c r="I281" i="12"/>
  <c r="I262" i="12"/>
  <c r="I263" i="12"/>
  <c r="I264" i="12"/>
  <c r="I265" i="12"/>
  <c r="I266" i="12"/>
  <c r="I267" i="12"/>
  <c r="I268" i="12"/>
  <c r="I269" i="12"/>
  <c r="I270" i="12"/>
  <c r="I271" i="12"/>
  <c r="I272" i="12"/>
  <c r="C265" i="13" s="1"/>
  <c r="I258" i="12"/>
  <c r="I259" i="12"/>
  <c r="I260" i="12"/>
  <c r="I261" i="12"/>
  <c r="C254" i="13" s="1"/>
  <c r="I254" i="12"/>
  <c r="I255" i="12"/>
  <c r="I256" i="12"/>
  <c r="I257" i="12"/>
  <c r="I236" i="12"/>
  <c r="I237" i="12"/>
  <c r="I238" i="12"/>
  <c r="I239" i="12"/>
  <c r="I240" i="12"/>
  <c r="I241" i="12"/>
  <c r="I242" i="12"/>
  <c r="I243" i="12"/>
  <c r="C236" i="13" s="1"/>
  <c r="I244" i="12"/>
  <c r="I245" i="12"/>
  <c r="I246" i="12"/>
  <c r="I247" i="12"/>
  <c r="C240" i="13" s="1"/>
  <c r="I248" i="12"/>
  <c r="I249" i="12"/>
  <c r="I250" i="12"/>
  <c r="I251" i="12"/>
  <c r="C244" i="13" s="1"/>
  <c r="I252" i="12"/>
  <c r="I253" i="12"/>
  <c r="I222" i="12"/>
  <c r="I223" i="12"/>
  <c r="I224" i="12"/>
  <c r="I225" i="12"/>
  <c r="I226" i="12"/>
  <c r="I227" i="12"/>
  <c r="I228" i="12"/>
  <c r="C221" i="13" s="1"/>
  <c r="I229" i="12"/>
  <c r="I230" i="12"/>
  <c r="I231" i="12"/>
  <c r="C224" i="13" s="1"/>
  <c r="I232" i="12"/>
  <c r="I233" i="12"/>
  <c r="I234" i="12"/>
  <c r="I235" i="12"/>
  <c r="C228" i="13" s="1"/>
  <c r="I208" i="12"/>
  <c r="I209" i="12"/>
  <c r="I210" i="12"/>
  <c r="C203" i="13" s="1"/>
  <c r="I211" i="12"/>
  <c r="C204" i="13" s="1"/>
  <c r="I212" i="12"/>
  <c r="C205" i="13" s="1"/>
  <c r="I213" i="12"/>
  <c r="I214" i="12"/>
  <c r="I215" i="12"/>
  <c r="C208" i="13" s="1"/>
  <c r="I216" i="12"/>
  <c r="I217" i="12"/>
  <c r="I218" i="12"/>
  <c r="I219" i="12"/>
  <c r="C212" i="13" s="1"/>
  <c r="I220" i="12"/>
  <c r="I202" i="12"/>
  <c r="I206" i="12"/>
  <c r="I207" i="12"/>
  <c r="I185" i="12"/>
  <c r="C178" i="13" s="1"/>
  <c r="I186" i="12"/>
  <c r="C179" i="13" s="1"/>
  <c r="I187" i="12"/>
  <c r="C180" i="13" s="1"/>
  <c r="I188" i="12"/>
  <c r="I189" i="12"/>
  <c r="I190" i="12"/>
  <c r="I191" i="12"/>
  <c r="I192" i="12"/>
  <c r="C185" i="13" s="1"/>
  <c r="I193" i="12"/>
  <c r="I194" i="12"/>
  <c r="I195" i="12"/>
  <c r="I196" i="12"/>
  <c r="I197" i="12"/>
  <c r="I198" i="12"/>
  <c r="I199" i="12"/>
  <c r="I200" i="12"/>
  <c r="C193" i="13" s="1"/>
  <c r="I201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C168" i="13" s="1"/>
  <c r="I176" i="12"/>
  <c r="I177" i="12"/>
  <c r="I181" i="12"/>
  <c r="C174" i="13" s="1"/>
  <c r="I182" i="12"/>
  <c r="C175" i="13" s="1"/>
  <c r="I183" i="12"/>
  <c r="C176" i="13" s="1"/>
  <c r="I184" i="12"/>
  <c r="C177" i="13" s="1"/>
  <c r="I151" i="12"/>
  <c r="I152" i="12"/>
  <c r="I153" i="12"/>
  <c r="I154" i="12"/>
  <c r="I155" i="12"/>
  <c r="I156" i="12"/>
  <c r="I157" i="12"/>
  <c r="I158" i="12"/>
  <c r="I159" i="12"/>
  <c r="I160" i="12"/>
  <c r="C153" i="13" s="1"/>
  <c r="I7" i="12"/>
  <c r="C7" i="13" s="1"/>
  <c r="I8" i="12"/>
  <c r="C8" i="13" s="1"/>
  <c r="I9" i="12"/>
  <c r="C9" i="13" s="1"/>
  <c r="I10" i="12"/>
  <c r="C10" i="13" s="1"/>
  <c r="I11" i="12"/>
  <c r="C11" i="13" s="1"/>
  <c r="I12" i="12"/>
  <c r="C12" i="13" s="1"/>
  <c r="I13" i="12"/>
  <c r="C13" i="13" s="1"/>
  <c r="I14" i="12"/>
  <c r="C14" i="13" s="1"/>
  <c r="I15" i="12"/>
  <c r="C15" i="13" s="1"/>
  <c r="I16" i="12"/>
  <c r="C16" i="13" s="1"/>
  <c r="I17" i="12"/>
  <c r="C17" i="13" s="1"/>
  <c r="I18" i="12"/>
  <c r="C18" i="13" s="1"/>
  <c r="I19" i="12"/>
  <c r="C19" i="13" s="1"/>
  <c r="I20" i="12"/>
  <c r="C20" i="13" s="1"/>
  <c r="I21" i="12"/>
  <c r="C21" i="13" s="1"/>
  <c r="I22" i="12"/>
  <c r="C22" i="13" s="1"/>
  <c r="I23" i="12"/>
  <c r="C23" i="13" s="1"/>
  <c r="I24" i="12"/>
  <c r="C24" i="13" s="1"/>
  <c r="I25" i="12"/>
  <c r="I26" i="12"/>
  <c r="I27" i="12"/>
  <c r="I28" i="12"/>
  <c r="I53" i="12"/>
  <c r="I54" i="12"/>
  <c r="I55" i="12"/>
  <c r="I56" i="12"/>
  <c r="I57" i="12"/>
  <c r="C30" i="13" s="1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C120" i="13" s="1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C135" i="13" s="1"/>
  <c r="I143" i="12"/>
  <c r="I144" i="12"/>
  <c r="I145" i="12"/>
  <c r="I146" i="12"/>
  <c r="C139" i="13" s="1"/>
  <c r="I147" i="12"/>
  <c r="I148" i="12"/>
  <c r="I149" i="12"/>
  <c r="I150" i="12"/>
  <c r="C143" i="13" s="1"/>
  <c r="I3" i="12"/>
  <c r="C3" i="13" s="1"/>
  <c r="I4" i="12"/>
  <c r="C4" i="13" s="1"/>
  <c r="I5" i="12"/>
  <c r="C5" i="13" s="1"/>
  <c r="I6" i="12"/>
  <c r="C6" i="13" s="1"/>
  <c r="I2" i="12"/>
  <c r="C181" i="13" l="1"/>
  <c r="C216" i="13"/>
  <c r="C220" i="13"/>
  <c r="C232" i="13"/>
  <c r="C250" i="13"/>
  <c r="C151" i="13"/>
  <c r="C170" i="13"/>
  <c r="C162" i="13"/>
  <c r="C187" i="13"/>
  <c r="C210" i="13"/>
  <c r="C226" i="13"/>
  <c r="C222" i="13"/>
  <c r="C246" i="13"/>
  <c r="C242" i="13"/>
  <c r="C238" i="13"/>
  <c r="C263" i="13"/>
  <c r="C137" i="13"/>
  <c r="C140" i="13"/>
  <c r="C136" i="13"/>
  <c r="C169" i="13"/>
  <c r="C161" i="13"/>
  <c r="C245" i="13"/>
  <c r="C194" i="13"/>
  <c r="C186" i="13"/>
  <c r="C142" i="13"/>
  <c r="C138" i="13"/>
  <c r="C134" i="13"/>
  <c r="C213" i="13"/>
  <c r="C209" i="13"/>
  <c r="C225" i="13"/>
  <c r="C241" i="13"/>
  <c r="C237" i="13"/>
  <c r="C262" i="13"/>
  <c r="C149" i="13"/>
  <c r="C156" i="13"/>
  <c r="C189" i="13"/>
  <c r="C196" i="13"/>
  <c r="C261" i="13"/>
  <c r="C273" i="13"/>
  <c r="C280" i="13"/>
  <c r="C141" i="13"/>
  <c r="C111" i="13"/>
  <c r="C131" i="13"/>
  <c r="C152" i="13"/>
  <c r="C148" i="13"/>
  <c r="C144" i="13"/>
  <c r="C167" i="13"/>
  <c r="C163" i="13"/>
  <c r="C159" i="13"/>
  <c r="C155" i="13"/>
  <c r="C192" i="13"/>
  <c r="C188" i="13"/>
  <c r="C184" i="13"/>
  <c r="C199" i="13"/>
  <c r="C211" i="13"/>
  <c r="C207" i="13"/>
  <c r="C214" i="13"/>
  <c r="C227" i="13"/>
  <c r="C223" i="13"/>
  <c r="C219" i="13"/>
  <c r="C215" i="13"/>
  <c r="C243" i="13"/>
  <c r="C239" i="13"/>
  <c r="C235" i="13"/>
  <c r="C231" i="13"/>
  <c r="C249" i="13"/>
  <c r="C253" i="13"/>
  <c r="C264" i="13"/>
  <c r="C260" i="13"/>
  <c r="C256" i="13"/>
  <c r="C272" i="13"/>
  <c r="C279" i="13"/>
  <c r="C268" i="13"/>
  <c r="C275" i="13"/>
  <c r="C164" i="13"/>
  <c r="C171" i="13"/>
  <c r="C160" i="13"/>
  <c r="C200" i="13"/>
  <c r="C257" i="13"/>
  <c r="C269" i="13"/>
  <c r="C276" i="13"/>
  <c r="C147" i="13"/>
  <c r="C166" i="13"/>
  <c r="C173" i="13"/>
  <c r="C158" i="13"/>
  <c r="C154" i="13"/>
  <c r="C191" i="13"/>
  <c r="C198" i="13"/>
  <c r="C183" i="13"/>
  <c r="C195" i="13"/>
  <c r="C206" i="13"/>
  <c r="C202" i="13"/>
  <c r="C218" i="13"/>
  <c r="C234" i="13"/>
  <c r="C230" i="13"/>
  <c r="C248" i="13"/>
  <c r="C252" i="13"/>
  <c r="C259" i="13"/>
  <c r="C255" i="13"/>
  <c r="C271" i="13"/>
  <c r="C278" i="13"/>
  <c r="C267" i="13"/>
  <c r="C145" i="13"/>
  <c r="C133" i="13"/>
  <c r="C150" i="13"/>
  <c r="C146" i="13"/>
  <c r="C165" i="13"/>
  <c r="C172" i="13"/>
  <c r="C157" i="13"/>
  <c r="C190" i="13"/>
  <c r="C197" i="13"/>
  <c r="C182" i="13"/>
  <c r="C201" i="13"/>
  <c r="C217" i="13"/>
  <c r="C233" i="13"/>
  <c r="C229" i="13"/>
  <c r="C247" i="13"/>
  <c r="C251" i="13"/>
  <c r="C258" i="13"/>
  <c r="C274" i="13"/>
  <c r="C281" i="13"/>
  <c r="C270" i="13"/>
  <c r="C277" i="13"/>
  <c r="C266" i="13"/>
  <c r="C126" i="13"/>
  <c r="C130" i="13"/>
  <c r="C123" i="13"/>
  <c r="C2" i="13"/>
  <c r="C116" i="13"/>
  <c r="C129" i="13"/>
  <c r="C117" i="13"/>
  <c r="C124" i="13"/>
  <c r="C119" i="13"/>
  <c r="C118" i="13"/>
  <c r="C110" i="13"/>
  <c r="C94" i="13"/>
  <c r="C78" i="13"/>
  <c r="C127" i="13"/>
  <c r="C121" i="13"/>
  <c r="C26" i="13"/>
  <c r="C122" i="13"/>
  <c r="C86" i="13"/>
  <c r="C70" i="13"/>
  <c r="C62" i="13"/>
  <c r="C50" i="13"/>
  <c r="C42" i="13"/>
  <c r="C38" i="13"/>
  <c r="C90" i="13"/>
  <c r="C74" i="13"/>
  <c r="C66" i="13"/>
  <c r="C58" i="13"/>
  <c r="C54" i="13"/>
  <c r="C46" i="13"/>
  <c r="C34" i="13"/>
  <c r="C114" i="13"/>
  <c r="C106" i="13"/>
  <c r="C98" i="13"/>
  <c r="C82" i="13"/>
  <c r="C113" i="13"/>
  <c r="C109" i="13"/>
  <c r="C105" i="13"/>
  <c r="C101" i="13"/>
  <c r="C97" i="13"/>
  <c r="C93" i="13"/>
  <c r="C89" i="13"/>
  <c r="C85" i="13"/>
  <c r="C81" i="13"/>
  <c r="C77" i="13"/>
  <c r="C73" i="13"/>
  <c r="C69" i="13"/>
  <c r="C65" i="13"/>
  <c r="C61" i="13"/>
  <c r="C57" i="13"/>
  <c r="C53" i="13"/>
  <c r="C49" i="13"/>
  <c r="C45" i="13"/>
  <c r="C41" i="13"/>
  <c r="C37" i="13"/>
  <c r="C33" i="13"/>
  <c r="C29" i="13"/>
  <c r="C25" i="13"/>
  <c r="C115" i="13"/>
  <c r="C102" i="13"/>
  <c r="C125" i="13"/>
  <c r="C132" i="13"/>
  <c r="C128" i="13"/>
  <c r="C112" i="13"/>
  <c r="C108" i="13"/>
  <c r="C104" i="13"/>
  <c r="C100" i="13"/>
  <c r="C96" i="13"/>
  <c r="C92" i="13"/>
  <c r="C88" i="13"/>
  <c r="C84" i="13"/>
  <c r="C80" i="13"/>
  <c r="C76" i="13"/>
  <c r="C72" i="13"/>
  <c r="C68" i="13"/>
  <c r="C64" i="13"/>
  <c r="C60" i="13"/>
  <c r="C56" i="13"/>
  <c r="C52" i="13"/>
  <c r="C48" i="13"/>
  <c r="C44" i="13"/>
  <c r="C40" i="13"/>
  <c r="C36" i="13"/>
  <c r="C32" i="13"/>
  <c r="C28" i="13"/>
  <c r="C107" i="13"/>
  <c r="C103" i="13"/>
  <c r="C99" i="13"/>
  <c r="C95" i="13"/>
  <c r="C91" i="13"/>
  <c r="C87" i="13"/>
  <c r="C83" i="13"/>
  <c r="C79" i="13"/>
  <c r="C75" i="13"/>
  <c r="C71" i="13"/>
  <c r="C67" i="13"/>
  <c r="C63" i="13"/>
  <c r="C59" i="13"/>
  <c r="C55" i="13"/>
  <c r="C51" i="13"/>
  <c r="C47" i="13"/>
  <c r="C43" i="13"/>
  <c r="C39" i="13"/>
  <c r="C35" i="13"/>
  <c r="C31" i="13"/>
  <c r="C27" i="13"/>
  <c r="I197" i="9"/>
  <c r="J197" i="9" s="1"/>
  <c r="L197" i="9" s="1"/>
  <c r="I21" i="9" l="1"/>
  <c r="J21" i="9" s="1"/>
  <c r="L21" i="9" s="1"/>
  <c r="I22" i="9"/>
  <c r="J22" i="9" s="1"/>
  <c r="L22" i="9" s="1"/>
  <c r="I23" i="9"/>
  <c r="J23" i="9" s="1"/>
  <c r="L23" i="9" s="1"/>
  <c r="I24" i="9"/>
  <c r="J24" i="9" s="1"/>
  <c r="L24" i="9" s="1"/>
  <c r="I25" i="9"/>
  <c r="J25" i="9" s="1"/>
  <c r="L25" i="9" s="1"/>
  <c r="I28" i="9" l="1"/>
  <c r="J28" i="9" s="1"/>
  <c r="L28" i="9" s="1"/>
  <c r="I599" i="9" l="1"/>
  <c r="J599" i="9" s="1"/>
  <c r="L599" i="9" s="1"/>
  <c r="I600" i="9"/>
  <c r="J600" i="9" s="1"/>
  <c r="L600" i="9" s="1"/>
  <c r="I601" i="9"/>
  <c r="J601" i="9" s="1"/>
  <c r="L601" i="9" s="1"/>
  <c r="I602" i="9"/>
  <c r="J602" i="9" s="1"/>
  <c r="L602" i="9" s="1"/>
  <c r="I603" i="9"/>
  <c r="J603" i="9" s="1"/>
  <c r="L603" i="9" s="1"/>
  <c r="I604" i="9"/>
  <c r="J604" i="9" s="1"/>
  <c r="L604" i="9" s="1"/>
  <c r="I605" i="9"/>
  <c r="J605" i="9" s="1"/>
  <c r="L605" i="9" s="1"/>
  <c r="I607" i="9"/>
  <c r="J607" i="9" s="1"/>
  <c r="L607" i="9" s="1"/>
  <c r="I608" i="9"/>
  <c r="J608" i="9" s="1"/>
  <c r="L608" i="9" s="1"/>
  <c r="I609" i="9"/>
  <c r="J609" i="9" s="1"/>
  <c r="L609" i="9" s="1"/>
  <c r="I610" i="9"/>
  <c r="J610" i="9" s="1"/>
  <c r="L610" i="9" s="1"/>
  <c r="I611" i="9"/>
  <c r="J611" i="9" s="1"/>
  <c r="L611" i="9" s="1"/>
  <c r="I612" i="9"/>
  <c r="J612" i="9" s="1"/>
  <c r="L612" i="9" s="1"/>
  <c r="I613" i="9"/>
  <c r="J613" i="9" s="1"/>
  <c r="L613" i="9" s="1"/>
  <c r="I614" i="9"/>
  <c r="J614" i="9" s="1"/>
  <c r="L614" i="9" s="1"/>
  <c r="I615" i="9"/>
  <c r="J615" i="9" s="1"/>
  <c r="L615" i="9" s="1"/>
  <c r="I616" i="9"/>
  <c r="J616" i="9" s="1"/>
  <c r="L616" i="9" s="1"/>
  <c r="I617" i="9"/>
  <c r="J617" i="9" s="1"/>
  <c r="L617" i="9" s="1"/>
  <c r="I618" i="9"/>
  <c r="J618" i="9" s="1"/>
  <c r="L618" i="9" s="1"/>
  <c r="I619" i="9"/>
  <c r="J619" i="9" s="1"/>
  <c r="L619" i="9" s="1"/>
  <c r="I620" i="9"/>
  <c r="J620" i="9" s="1"/>
  <c r="L620" i="9" s="1"/>
  <c r="I621" i="9"/>
  <c r="J621" i="9" s="1"/>
  <c r="L621" i="9" s="1"/>
  <c r="I622" i="9"/>
  <c r="J622" i="9" s="1"/>
  <c r="L622" i="9" s="1"/>
  <c r="I623" i="9"/>
  <c r="J623" i="9" s="1"/>
  <c r="L623" i="9" s="1"/>
  <c r="I624" i="9"/>
  <c r="J624" i="9" s="1"/>
  <c r="L624" i="9" s="1"/>
  <c r="I625" i="9"/>
  <c r="J625" i="9" s="1"/>
  <c r="L625" i="9" s="1"/>
  <c r="I626" i="9"/>
  <c r="J626" i="9" s="1"/>
  <c r="L626" i="9" s="1"/>
  <c r="I627" i="9"/>
  <c r="J627" i="9" s="1"/>
  <c r="L627" i="9" s="1"/>
  <c r="I628" i="9"/>
  <c r="J628" i="9" s="1"/>
  <c r="L628" i="9" s="1"/>
  <c r="I629" i="9"/>
  <c r="J629" i="9" s="1"/>
  <c r="L629" i="9" s="1"/>
  <c r="I630" i="9"/>
  <c r="J630" i="9" s="1"/>
  <c r="L630" i="9" s="1"/>
  <c r="I631" i="9"/>
  <c r="J631" i="9" s="1"/>
  <c r="L631" i="9" s="1"/>
  <c r="I632" i="9"/>
  <c r="J632" i="9" s="1"/>
  <c r="L632" i="9" s="1"/>
  <c r="I633" i="9"/>
  <c r="J633" i="9" s="1"/>
  <c r="L633" i="9" s="1"/>
  <c r="I634" i="9"/>
  <c r="J634" i="9" s="1"/>
  <c r="L634" i="9" s="1"/>
  <c r="I635" i="9"/>
  <c r="J635" i="9" s="1"/>
  <c r="L635" i="9" s="1"/>
  <c r="I636" i="9"/>
  <c r="J636" i="9" s="1"/>
  <c r="L636" i="9" s="1"/>
  <c r="I637" i="9"/>
  <c r="J637" i="9" s="1"/>
  <c r="L637" i="9" s="1"/>
  <c r="I638" i="9"/>
  <c r="J638" i="9" s="1"/>
  <c r="L638" i="9" s="1"/>
  <c r="I639" i="9"/>
  <c r="J639" i="9" s="1"/>
  <c r="L639" i="9" s="1"/>
  <c r="I640" i="9"/>
  <c r="J640" i="9" s="1"/>
  <c r="L640" i="9" s="1"/>
  <c r="I641" i="9"/>
  <c r="J641" i="9" s="1"/>
  <c r="L641" i="9" s="1"/>
  <c r="I642" i="9"/>
  <c r="J642" i="9" s="1"/>
  <c r="L642" i="9" s="1"/>
  <c r="I643" i="9"/>
  <c r="J643" i="9" s="1"/>
  <c r="L643" i="9" s="1"/>
  <c r="I644" i="9"/>
  <c r="J644" i="9" s="1"/>
  <c r="L644" i="9" s="1"/>
  <c r="I645" i="9"/>
  <c r="J645" i="9" s="1"/>
  <c r="L645" i="9" s="1"/>
  <c r="I646" i="9"/>
  <c r="J646" i="9" s="1"/>
  <c r="L646" i="9" s="1"/>
  <c r="I647" i="9"/>
  <c r="J647" i="9" s="1"/>
  <c r="L647" i="9" s="1"/>
  <c r="I648" i="9"/>
  <c r="J648" i="9" s="1"/>
  <c r="L648" i="9" s="1"/>
  <c r="I649" i="9"/>
  <c r="J649" i="9" s="1"/>
  <c r="L649" i="9" s="1"/>
  <c r="I650" i="9"/>
  <c r="J650" i="9" s="1"/>
  <c r="L650" i="9" s="1"/>
  <c r="I651" i="9"/>
  <c r="J651" i="9" s="1"/>
  <c r="L651" i="9" s="1"/>
  <c r="I652" i="9"/>
  <c r="J652" i="9" s="1"/>
  <c r="L652" i="9" s="1"/>
  <c r="I653" i="9"/>
  <c r="J653" i="9" s="1"/>
  <c r="L653" i="9" s="1"/>
  <c r="I654" i="9"/>
  <c r="J654" i="9" s="1"/>
  <c r="L654" i="9" s="1"/>
  <c r="I655" i="9"/>
  <c r="J655" i="9" s="1"/>
  <c r="L655" i="9" s="1"/>
  <c r="I656" i="9"/>
  <c r="J656" i="9" s="1"/>
  <c r="L656" i="9" s="1"/>
  <c r="I657" i="9"/>
  <c r="J657" i="9" s="1"/>
  <c r="L657" i="9" s="1"/>
  <c r="I658" i="9"/>
  <c r="J658" i="9" s="1"/>
  <c r="L658" i="9" s="1"/>
  <c r="I659" i="9"/>
  <c r="J659" i="9" s="1"/>
  <c r="L659" i="9" s="1"/>
  <c r="I660" i="9"/>
  <c r="J660" i="9" s="1"/>
  <c r="L660" i="9" s="1"/>
  <c r="I661" i="9"/>
  <c r="J661" i="9" s="1"/>
  <c r="L661" i="9" s="1"/>
  <c r="I662" i="9"/>
  <c r="J662" i="9" s="1"/>
  <c r="L662" i="9" s="1"/>
  <c r="I663" i="9"/>
  <c r="J663" i="9" s="1"/>
  <c r="L663" i="9" s="1"/>
  <c r="I664" i="9"/>
  <c r="J664" i="9" s="1"/>
  <c r="L664" i="9" s="1"/>
  <c r="I665" i="9"/>
  <c r="J665" i="9" s="1"/>
  <c r="L665" i="9" s="1"/>
  <c r="I666" i="9"/>
  <c r="J666" i="9" s="1"/>
  <c r="L666" i="9" s="1"/>
  <c r="I667" i="9"/>
  <c r="J667" i="9" s="1"/>
  <c r="L667" i="9" s="1"/>
  <c r="I668" i="9"/>
  <c r="J668" i="9" s="1"/>
  <c r="L668" i="9" s="1"/>
  <c r="I669" i="9"/>
  <c r="J669" i="9" s="1"/>
  <c r="L669" i="9" s="1"/>
  <c r="I670" i="9"/>
  <c r="J670" i="9" s="1"/>
  <c r="L670" i="9" s="1"/>
  <c r="I671" i="9"/>
  <c r="J671" i="9" s="1"/>
  <c r="L671" i="9" s="1"/>
  <c r="I672" i="9"/>
  <c r="J672" i="9" s="1"/>
  <c r="L672" i="9" s="1"/>
  <c r="I673" i="9"/>
  <c r="J673" i="9" s="1"/>
  <c r="L673" i="9" s="1"/>
  <c r="I674" i="9"/>
  <c r="J674" i="9" s="1"/>
  <c r="L674" i="9" s="1"/>
  <c r="I675" i="9"/>
  <c r="J675" i="9" s="1"/>
  <c r="L675" i="9" s="1"/>
  <c r="I676" i="9"/>
  <c r="J676" i="9" s="1"/>
  <c r="L676" i="9" s="1"/>
  <c r="I677" i="9"/>
  <c r="J677" i="9" s="1"/>
  <c r="L677" i="9" s="1"/>
  <c r="I678" i="9"/>
  <c r="J678" i="9" s="1"/>
  <c r="L678" i="9" s="1"/>
  <c r="I679" i="9"/>
  <c r="J679" i="9" s="1"/>
  <c r="L679" i="9" s="1"/>
  <c r="I680" i="9"/>
  <c r="J680" i="9" s="1"/>
  <c r="L680" i="9" s="1"/>
  <c r="I681" i="9"/>
  <c r="J681" i="9" s="1"/>
  <c r="L681" i="9" s="1"/>
  <c r="I682" i="9"/>
  <c r="J682" i="9" s="1"/>
  <c r="L682" i="9" s="1"/>
  <c r="I683" i="9"/>
  <c r="J683" i="9" s="1"/>
  <c r="L683" i="9" s="1"/>
  <c r="I684" i="9"/>
  <c r="J684" i="9" s="1"/>
  <c r="L684" i="9" s="1"/>
  <c r="I685" i="9"/>
  <c r="J685" i="9" s="1"/>
  <c r="L685" i="9" s="1"/>
  <c r="I686" i="9"/>
  <c r="J686" i="9" s="1"/>
  <c r="L686" i="9" s="1"/>
  <c r="I687" i="9"/>
  <c r="J687" i="9" s="1"/>
  <c r="L687" i="9" s="1"/>
  <c r="I688" i="9"/>
  <c r="J688" i="9" s="1"/>
  <c r="L688" i="9" s="1"/>
  <c r="I689" i="9"/>
  <c r="J689" i="9" s="1"/>
  <c r="L689" i="9" s="1"/>
  <c r="I690" i="9"/>
  <c r="J690" i="9" s="1"/>
  <c r="L690" i="9" s="1"/>
  <c r="I691" i="9"/>
  <c r="J691" i="9" s="1"/>
  <c r="L691" i="9" s="1"/>
  <c r="I692" i="9"/>
  <c r="J692" i="9" s="1"/>
  <c r="L692" i="9" s="1"/>
  <c r="I693" i="9"/>
  <c r="J693" i="9" s="1"/>
  <c r="L693" i="9" s="1"/>
  <c r="I694" i="9"/>
  <c r="J694" i="9" s="1"/>
  <c r="L694" i="9" s="1"/>
  <c r="I695" i="9"/>
  <c r="J695" i="9" s="1"/>
  <c r="L695" i="9" s="1"/>
  <c r="I696" i="9"/>
  <c r="J696" i="9" s="1"/>
  <c r="L696" i="9" s="1"/>
  <c r="I697" i="9"/>
  <c r="J697" i="9" s="1"/>
  <c r="L697" i="9" s="1"/>
  <c r="I698" i="9"/>
  <c r="J698" i="9" s="1"/>
  <c r="L698" i="9" s="1"/>
  <c r="I699" i="9"/>
  <c r="J699" i="9" s="1"/>
  <c r="L699" i="9" s="1"/>
  <c r="I700" i="9"/>
  <c r="J700" i="9" s="1"/>
  <c r="L700" i="9" s="1"/>
  <c r="I701" i="9"/>
  <c r="J701" i="9" s="1"/>
  <c r="L701" i="9" s="1"/>
  <c r="I702" i="9"/>
  <c r="J702" i="9" s="1"/>
  <c r="L702" i="9" s="1"/>
  <c r="I703" i="9"/>
  <c r="J703" i="9" s="1"/>
  <c r="L703" i="9" s="1"/>
  <c r="I704" i="9"/>
  <c r="J704" i="9" s="1"/>
  <c r="L704" i="9" s="1"/>
  <c r="I705" i="9"/>
  <c r="J705" i="9" s="1"/>
  <c r="L705" i="9" s="1"/>
  <c r="I706" i="9"/>
  <c r="J706" i="9" s="1"/>
  <c r="L706" i="9" s="1"/>
  <c r="I707" i="9"/>
  <c r="J707" i="9" s="1"/>
  <c r="L707" i="9" s="1"/>
  <c r="I708" i="9"/>
  <c r="J708" i="9" s="1"/>
  <c r="L708" i="9" s="1"/>
  <c r="I709" i="9"/>
  <c r="J709" i="9" s="1"/>
  <c r="L709" i="9" s="1"/>
  <c r="I710" i="9"/>
  <c r="J710" i="9" s="1"/>
  <c r="L710" i="9" s="1"/>
  <c r="I711" i="9"/>
  <c r="J711" i="9" s="1"/>
  <c r="L711" i="9" s="1"/>
  <c r="I712" i="9"/>
  <c r="J712" i="9" s="1"/>
  <c r="L712" i="9" s="1"/>
  <c r="I713" i="9"/>
  <c r="J713" i="9" s="1"/>
  <c r="L713" i="9" s="1"/>
  <c r="I714" i="9"/>
  <c r="J714" i="9" s="1"/>
  <c r="L714" i="9" s="1"/>
  <c r="I715" i="9"/>
  <c r="J715" i="9" s="1"/>
  <c r="L715" i="9" s="1"/>
  <c r="I716" i="9"/>
  <c r="J716" i="9" s="1"/>
  <c r="L716" i="9" s="1"/>
  <c r="I717" i="9"/>
  <c r="J717" i="9" s="1"/>
  <c r="L717" i="9" s="1"/>
  <c r="I718" i="9"/>
  <c r="J718" i="9" s="1"/>
  <c r="L718" i="9" s="1"/>
  <c r="I719" i="9"/>
  <c r="J719" i="9" s="1"/>
  <c r="L719" i="9" s="1"/>
  <c r="I720" i="9"/>
  <c r="J720" i="9" s="1"/>
  <c r="L720" i="9" s="1"/>
  <c r="I721" i="9"/>
  <c r="J721" i="9" s="1"/>
  <c r="L721" i="9" s="1"/>
  <c r="I722" i="9"/>
  <c r="J722" i="9" s="1"/>
  <c r="L722" i="9" s="1"/>
  <c r="I723" i="9"/>
  <c r="J723" i="9" s="1"/>
  <c r="L723" i="9" s="1"/>
  <c r="I724" i="9"/>
  <c r="J724" i="9" s="1"/>
  <c r="L724" i="9" s="1"/>
  <c r="I725" i="9"/>
  <c r="J725" i="9" s="1"/>
  <c r="L725" i="9" s="1"/>
  <c r="I726" i="9"/>
  <c r="J726" i="9" s="1"/>
  <c r="L726" i="9" s="1"/>
  <c r="I727" i="9"/>
  <c r="J727" i="9" s="1"/>
  <c r="L727" i="9" s="1"/>
  <c r="I728" i="9"/>
  <c r="J728" i="9" s="1"/>
  <c r="L728" i="9" s="1"/>
  <c r="I729" i="9"/>
  <c r="J729" i="9" s="1"/>
  <c r="L729" i="9" s="1"/>
  <c r="I730" i="9"/>
  <c r="J730" i="9" s="1"/>
  <c r="L730" i="9" s="1"/>
  <c r="I731" i="9"/>
  <c r="J731" i="9" s="1"/>
  <c r="L731" i="9" s="1"/>
  <c r="I732" i="9"/>
  <c r="J732" i="9" s="1"/>
  <c r="L732" i="9" s="1"/>
  <c r="I733" i="9"/>
  <c r="J733" i="9" s="1"/>
  <c r="L733" i="9" s="1"/>
  <c r="I734" i="9"/>
  <c r="J734" i="9" s="1"/>
  <c r="L734" i="9" s="1"/>
  <c r="I735" i="9"/>
  <c r="J735" i="9" s="1"/>
  <c r="L735" i="9" s="1"/>
  <c r="I736" i="9"/>
  <c r="J736" i="9" s="1"/>
  <c r="L736" i="9" s="1"/>
  <c r="I737" i="9"/>
  <c r="J737" i="9" s="1"/>
  <c r="L737" i="9" s="1"/>
  <c r="I738" i="9"/>
  <c r="J738" i="9" s="1"/>
  <c r="L738" i="9" s="1"/>
  <c r="I739" i="9"/>
  <c r="J739" i="9" s="1"/>
  <c r="L739" i="9" s="1"/>
  <c r="I740" i="9"/>
  <c r="J740" i="9" s="1"/>
  <c r="L740" i="9" s="1"/>
  <c r="I741" i="9"/>
  <c r="J741" i="9" s="1"/>
  <c r="L741" i="9" s="1"/>
  <c r="I742" i="9"/>
  <c r="J742" i="9" s="1"/>
  <c r="L742" i="9" s="1"/>
  <c r="I743" i="9"/>
  <c r="J743" i="9" s="1"/>
  <c r="L743" i="9" s="1"/>
  <c r="I744" i="9"/>
  <c r="J744" i="9" s="1"/>
  <c r="L744" i="9" s="1"/>
  <c r="I745" i="9"/>
  <c r="J745" i="9" s="1"/>
  <c r="L745" i="9" s="1"/>
  <c r="I746" i="9"/>
  <c r="J746" i="9" s="1"/>
  <c r="L746" i="9" s="1"/>
  <c r="I747" i="9"/>
  <c r="J747" i="9" s="1"/>
  <c r="L747" i="9" s="1"/>
  <c r="I561" i="9" l="1"/>
  <c r="J561" i="9" s="1"/>
  <c r="L561" i="9" s="1"/>
  <c r="I594" i="9"/>
  <c r="J594" i="9" s="1"/>
  <c r="L594" i="9" s="1"/>
  <c r="I595" i="9"/>
  <c r="J595" i="9" s="1"/>
  <c r="L595" i="9" s="1"/>
  <c r="I596" i="9"/>
  <c r="J596" i="9" s="1"/>
  <c r="L596" i="9" s="1"/>
  <c r="I597" i="9"/>
  <c r="J597" i="9" s="1"/>
  <c r="L597" i="9" s="1"/>
  <c r="I560" i="9"/>
  <c r="J560" i="9" s="1"/>
  <c r="L560" i="9" s="1"/>
  <c r="I552" i="9"/>
  <c r="J552" i="9" s="1"/>
  <c r="L552" i="9" s="1"/>
  <c r="I553" i="9"/>
  <c r="J553" i="9" s="1"/>
  <c r="L553" i="9" s="1"/>
  <c r="I554" i="9"/>
  <c r="J554" i="9" s="1"/>
  <c r="L554" i="9" s="1"/>
  <c r="I555" i="9"/>
  <c r="J555" i="9" s="1"/>
  <c r="L555" i="9" s="1"/>
  <c r="I556" i="9"/>
  <c r="J556" i="9" s="1"/>
  <c r="L556" i="9" s="1"/>
  <c r="I557" i="9"/>
  <c r="J557" i="9" s="1"/>
  <c r="L557" i="9" s="1"/>
  <c r="I558" i="9"/>
  <c r="J558" i="9" s="1"/>
  <c r="L558" i="9" s="1"/>
  <c r="I551" i="9"/>
  <c r="J551" i="9" s="1"/>
  <c r="L551" i="9" s="1"/>
  <c r="I543" i="9" l="1"/>
  <c r="J543" i="9" s="1"/>
  <c r="L543" i="9" s="1"/>
  <c r="I544" i="9"/>
  <c r="J544" i="9" s="1"/>
  <c r="L544" i="9" s="1"/>
  <c r="I545" i="9"/>
  <c r="J545" i="9" s="1"/>
  <c r="L545" i="9" s="1"/>
  <c r="I546" i="9"/>
  <c r="J546" i="9" s="1"/>
  <c r="L546" i="9" s="1"/>
  <c r="I547" i="9"/>
  <c r="I548" i="9"/>
  <c r="J548" i="9" s="1"/>
  <c r="L548" i="9" s="1"/>
  <c r="I549" i="9"/>
  <c r="J549" i="9" s="1"/>
  <c r="L549" i="9" s="1"/>
  <c r="I542" i="9"/>
  <c r="J542" i="9" s="1"/>
  <c r="L542" i="9" s="1"/>
  <c r="I534" i="9"/>
  <c r="J534" i="9" s="1"/>
  <c r="L534" i="9" s="1"/>
  <c r="I535" i="9"/>
  <c r="J535" i="9" s="1"/>
  <c r="L535" i="9" s="1"/>
  <c r="I536" i="9"/>
  <c r="J536" i="9" s="1"/>
  <c r="L536" i="9" s="1"/>
  <c r="I537" i="9"/>
  <c r="J537" i="9" s="1"/>
  <c r="L537" i="9" s="1"/>
  <c r="I538" i="9"/>
  <c r="I539" i="9"/>
  <c r="J539" i="9" s="1"/>
  <c r="L539" i="9" s="1"/>
  <c r="I540" i="9"/>
  <c r="J540" i="9" s="1"/>
  <c r="L540" i="9" s="1"/>
  <c r="I533" i="9"/>
  <c r="J533" i="9" s="1"/>
  <c r="L533" i="9" s="1"/>
  <c r="I525" i="9"/>
  <c r="J525" i="9" s="1"/>
  <c r="L525" i="9" s="1"/>
  <c r="I526" i="9"/>
  <c r="J526" i="9" s="1"/>
  <c r="L526" i="9" s="1"/>
  <c r="I527" i="9"/>
  <c r="J527" i="9" s="1"/>
  <c r="L527" i="9" s="1"/>
  <c r="I528" i="9"/>
  <c r="J528" i="9" s="1"/>
  <c r="L528" i="9" s="1"/>
  <c r="I529" i="9"/>
  <c r="I530" i="9"/>
  <c r="J530" i="9" s="1"/>
  <c r="L530" i="9" s="1"/>
  <c r="I531" i="9"/>
  <c r="J531" i="9" s="1"/>
  <c r="L531" i="9" s="1"/>
  <c r="I524" i="9"/>
  <c r="J524" i="9" s="1"/>
  <c r="L524" i="9" s="1"/>
  <c r="J529" i="9" l="1"/>
  <c r="L529" i="9" s="1"/>
  <c r="J538" i="9"/>
  <c r="L538" i="9" s="1"/>
  <c r="J547" i="9"/>
  <c r="L547" i="9" s="1"/>
  <c r="I520" i="9"/>
  <c r="I521" i="9"/>
  <c r="J521" i="9" s="1"/>
  <c r="L521" i="9" s="1"/>
  <c r="I522" i="9"/>
  <c r="J522" i="9" s="1"/>
  <c r="L522" i="9" s="1"/>
  <c r="I519" i="9"/>
  <c r="J519" i="9" s="1"/>
  <c r="L519" i="9" s="1"/>
  <c r="I512" i="9"/>
  <c r="J512" i="9" s="1"/>
  <c r="L512" i="9" s="1"/>
  <c r="I513" i="9"/>
  <c r="J513" i="9" s="1"/>
  <c r="L513" i="9" s="1"/>
  <c r="I514" i="9"/>
  <c r="J514" i="9" s="1"/>
  <c r="L514" i="9" s="1"/>
  <c r="I515" i="9"/>
  <c r="J515" i="9" s="1"/>
  <c r="L515" i="9" s="1"/>
  <c r="I516" i="9"/>
  <c r="J516" i="9" s="1"/>
  <c r="L516" i="9" s="1"/>
  <c r="I517" i="9"/>
  <c r="J517" i="9" s="1"/>
  <c r="L517" i="9" s="1"/>
  <c r="I511" i="9"/>
  <c r="I497" i="9"/>
  <c r="J497" i="9" s="1"/>
  <c r="L497" i="9" s="1"/>
  <c r="I498" i="9"/>
  <c r="I499" i="9"/>
  <c r="J499" i="9" s="1"/>
  <c r="L499" i="9" s="1"/>
  <c r="I500" i="9"/>
  <c r="J500" i="9" s="1"/>
  <c r="L500" i="9" s="1"/>
  <c r="I501" i="9"/>
  <c r="J501" i="9" s="1"/>
  <c r="L501" i="9" s="1"/>
  <c r="I502" i="9"/>
  <c r="J502" i="9" s="1"/>
  <c r="L502" i="9" s="1"/>
  <c r="I503" i="9"/>
  <c r="J503" i="9" s="1"/>
  <c r="L503" i="9" s="1"/>
  <c r="I504" i="9"/>
  <c r="J504" i="9" s="1"/>
  <c r="L504" i="9" s="1"/>
  <c r="I505" i="9"/>
  <c r="J505" i="9" s="1"/>
  <c r="L505" i="9" s="1"/>
  <c r="I506" i="9"/>
  <c r="I507" i="9"/>
  <c r="J507" i="9" s="1"/>
  <c r="L507" i="9" s="1"/>
  <c r="I508" i="9"/>
  <c r="J508" i="9" s="1"/>
  <c r="L508" i="9" s="1"/>
  <c r="I496" i="9"/>
  <c r="J496" i="9" s="1"/>
  <c r="L496" i="9" s="1"/>
  <c r="I479" i="9"/>
  <c r="J479" i="9" s="1"/>
  <c r="L479" i="9" s="1"/>
  <c r="I480" i="9"/>
  <c r="J480" i="9" s="1"/>
  <c r="L480" i="9" s="1"/>
  <c r="I481" i="9"/>
  <c r="J481" i="9" s="1"/>
  <c r="L481" i="9" s="1"/>
  <c r="I482" i="9"/>
  <c r="J482" i="9" s="1"/>
  <c r="L482" i="9" s="1"/>
  <c r="I484" i="9"/>
  <c r="J484" i="9" s="1"/>
  <c r="L484" i="9" s="1"/>
  <c r="I485" i="9"/>
  <c r="J485" i="9" s="1"/>
  <c r="L485" i="9" s="1"/>
  <c r="I486" i="9"/>
  <c r="J486" i="9" s="1"/>
  <c r="L486" i="9" s="1"/>
  <c r="I487" i="9"/>
  <c r="J487" i="9" s="1"/>
  <c r="L487" i="9" s="1"/>
  <c r="I488" i="9"/>
  <c r="J488" i="9" s="1"/>
  <c r="L488" i="9" s="1"/>
  <c r="I490" i="9"/>
  <c r="J490" i="9" s="1"/>
  <c r="L490" i="9" s="1"/>
  <c r="I491" i="9"/>
  <c r="J491" i="9" s="1"/>
  <c r="L491" i="9" s="1"/>
  <c r="I492" i="9"/>
  <c r="J492" i="9" s="1"/>
  <c r="L492" i="9" s="1"/>
  <c r="I493" i="9"/>
  <c r="J493" i="9" s="1"/>
  <c r="L493" i="9" s="1"/>
  <c r="I494" i="9"/>
  <c r="J494" i="9" s="1"/>
  <c r="L494" i="9" s="1"/>
  <c r="I478" i="9"/>
  <c r="J478" i="9" s="1"/>
  <c r="L478" i="9" s="1"/>
  <c r="I459" i="9"/>
  <c r="J459" i="9" s="1"/>
  <c r="L459" i="9" s="1"/>
  <c r="I460" i="9"/>
  <c r="J460" i="9" s="1"/>
  <c r="L460" i="9" s="1"/>
  <c r="I461" i="9"/>
  <c r="J461" i="9" s="1"/>
  <c r="L461" i="9" s="1"/>
  <c r="I462" i="9"/>
  <c r="J462" i="9" s="1"/>
  <c r="L462" i="9" s="1"/>
  <c r="I463" i="9"/>
  <c r="J463" i="9" s="1"/>
  <c r="L463" i="9" s="1"/>
  <c r="I464" i="9"/>
  <c r="J464" i="9" s="1"/>
  <c r="L464" i="9" s="1"/>
  <c r="I465" i="9"/>
  <c r="I466" i="9"/>
  <c r="J466" i="9" s="1"/>
  <c r="L466" i="9" s="1"/>
  <c r="I467" i="9"/>
  <c r="J467" i="9" s="1"/>
  <c r="L467" i="9" s="1"/>
  <c r="I468" i="9"/>
  <c r="J468" i="9" s="1"/>
  <c r="L468" i="9" s="1"/>
  <c r="I469" i="9"/>
  <c r="J469" i="9" s="1"/>
  <c r="L469" i="9" s="1"/>
  <c r="I470" i="9"/>
  <c r="J470" i="9" s="1"/>
  <c r="L470" i="9" s="1"/>
  <c r="I471" i="9"/>
  <c r="J471" i="9" s="1"/>
  <c r="L471" i="9" s="1"/>
  <c r="I472" i="9"/>
  <c r="J472" i="9" s="1"/>
  <c r="L472" i="9" s="1"/>
  <c r="I473" i="9"/>
  <c r="J473" i="9" s="1"/>
  <c r="L473" i="9" s="1"/>
  <c r="I474" i="9"/>
  <c r="J474" i="9" s="1"/>
  <c r="L474" i="9" s="1"/>
  <c r="I475" i="9"/>
  <c r="J475" i="9" s="1"/>
  <c r="L475" i="9" s="1"/>
  <c r="I476" i="9"/>
  <c r="J476" i="9" s="1"/>
  <c r="L476" i="9" s="1"/>
  <c r="I458" i="9"/>
  <c r="J458" i="9" s="1"/>
  <c r="L458" i="9" s="1"/>
  <c r="I446" i="9"/>
  <c r="J446" i="9" s="1"/>
  <c r="L446" i="9" s="1"/>
  <c r="I447" i="9"/>
  <c r="J447" i="9" s="1"/>
  <c r="L447" i="9" s="1"/>
  <c r="I448" i="9"/>
  <c r="J448" i="9" s="1"/>
  <c r="L448" i="9" s="1"/>
  <c r="I449" i="9"/>
  <c r="J449" i="9" s="1"/>
  <c r="L449" i="9" s="1"/>
  <c r="I450" i="9"/>
  <c r="J450" i="9" s="1"/>
  <c r="L450" i="9" s="1"/>
  <c r="I451" i="9"/>
  <c r="J451" i="9" s="1"/>
  <c r="L451" i="9" s="1"/>
  <c r="I452" i="9"/>
  <c r="J452" i="9" s="1"/>
  <c r="L452" i="9" s="1"/>
  <c r="I453" i="9"/>
  <c r="J453" i="9" s="1"/>
  <c r="L453" i="9" s="1"/>
  <c r="I454" i="9"/>
  <c r="J454" i="9" s="1"/>
  <c r="L454" i="9" s="1"/>
  <c r="I455" i="9"/>
  <c r="J455" i="9" s="1"/>
  <c r="L455" i="9" s="1"/>
  <c r="I456" i="9"/>
  <c r="J456" i="9" s="1"/>
  <c r="L456" i="9" s="1"/>
  <c r="I445" i="9"/>
  <c r="I416" i="9"/>
  <c r="J416" i="9" s="1"/>
  <c r="L416" i="9" s="1"/>
  <c r="I417" i="9"/>
  <c r="J417" i="9" s="1"/>
  <c r="L417" i="9" s="1"/>
  <c r="I418" i="9"/>
  <c r="J418" i="9" s="1"/>
  <c r="L418" i="9" s="1"/>
  <c r="I419" i="9"/>
  <c r="J419" i="9" s="1"/>
  <c r="L419" i="9" s="1"/>
  <c r="I420" i="9"/>
  <c r="J420" i="9" s="1"/>
  <c r="L420" i="9" s="1"/>
  <c r="I421" i="9"/>
  <c r="J421" i="9" s="1"/>
  <c r="L421" i="9" s="1"/>
  <c r="I422" i="9"/>
  <c r="J422" i="9" s="1"/>
  <c r="L422" i="9" s="1"/>
  <c r="I423" i="9"/>
  <c r="J423" i="9" s="1"/>
  <c r="L423" i="9" s="1"/>
  <c r="I424" i="9"/>
  <c r="J424" i="9" s="1"/>
  <c r="L424" i="9" s="1"/>
  <c r="I425" i="9"/>
  <c r="J425" i="9" s="1"/>
  <c r="L425" i="9" s="1"/>
  <c r="I426" i="9"/>
  <c r="J426" i="9" s="1"/>
  <c r="L426" i="9" s="1"/>
  <c r="I427" i="9"/>
  <c r="J427" i="9" s="1"/>
  <c r="L427" i="9" s="1"/>
  <c r="I428" i="9"/>
  <c r="J428" i="9" s="1"/>
  <c r="L428" i="9" s="1"/>
  <c r="I429" i="9"/>
  <c r="J429" i="9" s="1"/>
  <c r="L429" i="9" s="1"/>
  <c r="I430" i="9"/>
  <c r="J430" i="9" s="1"/>
  <c r="L430" i="9" s="1"/>
  <c r="I431" i="9"/>
  <c r="J431" i="9" s="1"/>
  <c r="L431" i="9" s="1"/>
  <c r="I432" i="9"/>
  <c r="J432" i="9" s="1"/>
  <c r="L432" i="9" s="1"/>
  <c r="I433" i="9"/>
  <c r="J433" i="9" s="1"/>
  <c r="L433" i="9" s="1"/>
  <c r="I434" i="9"/>
  <c r="J434" i="9" s="1"/>
  <c r="L434" i="9" s="1"/>
  <c r="I435" i="9"/>
  <c r="J435" i="9" s="1"/>
  <c r="L435" i="9" s="1"/>
  <c r="I436" i="9"/>
  <c r="J436" i="9" s="1"/>
  <c r="L436" i="9" s="1"/>
  <c r="I437" i="9"/>
  <c r="J437" i="9" s="1"/>
  <c r="L437" i="9" s="1"/>
  <c r="I438" i="9"/>
  <c r="J438" i="9" s="1"/>
  <c r="L438" i="9" s="1"/>
  <c r="I439" i="9"/>
  <c r="J439" i="9" s="1"/>
  <c r="L439" i="9" s="1"/>
  <c r="I440" i="9"/>
  <c r="J440" i="9" s="1"/>
  <c r="L440" i="9" s="1"/>
  <c r="I441" i="9"/>
  <c r="J441" i="9" s="1"/>
  <c r="L441" i="9" s="1"/>
  <c r="I442" i="9"/>
  <c r="J442" i="9" s="1"/>
  <c r="L442" i="9" s="1"/>
  <c r="I443" i="9"/>
  <c r="J443" i="9" s="1"/>
  <c r="L443" i="9" s="1"/>
  <c r="I415" i="9"/>
  <c r="J415" i="9" s="1"/>
  <c r="L415" i="9" s="1"/>
  <c r="J445" i="9" l="1"/>
  <c r="L445" i="9" s="1"/>
  <c r="J506" i="9"/>
  <c r="L506" i="9" s="1"/>
  <c r="J498" i="9"/>
  <c r="L498" i="9" s="1"/>
  <c r="J520" i="9"/>
  <c r="L520" i="9" s="1"/>
  <c r="J511" i="9"/>
  <c r="L511" i="9" s="1"/>
  <c r="J465" i="9"/>
  <c r="L465" i="9" s="1"/>
  <c r="I395" i="9"/>
  <c r="J395" i="9" s="1"/>
  <c r="L395" i="9" s="1"/>
  <c r="I396" i="9"/>
  <c r="J396" i="9" s="1"/>
  <c r="L396" i="9" s="1"/>
  <c r="I397" i="9"/>
  <c r="J397" i="9" s="1"/>
  <c r="L397" i="9" s="1"/>
  <c r="I398" i="9"/>
  <c r="J398" i="9" s="1"/>
  <c r="L398" i="9" s="1"/>
  <c r="I399" i="9"/>
  <c r="J399" i="9" s="1"/>
  <c r="L399" i="9" s="1"/>
  <c r="I400" i="9"/>
  <c r="J400" i="9" s="1"/>
  <c r="L400" i="9" s="1"/>
  <c r="I401" i="9"/>
  <c r="J401" i="9" s="1"/>
  <c r="L401" i="9" s="1"/>
  <c r="I402" i="9"/>
  <c r="I403" i="9"/>
  <c r="J403" i="9" s="1"/>
  <c r="L403" i="9" s="1"/>
  <c r="I404" i="9"/>
  <c r="J404" i="9" s="1"/>
  <c r="L404" i="9" s="1"/>
  <c r="I405" i="9"/>
  <c r="J405" i="9" s="1"/>
  <c r="L405" i="9" s="1"/>
  <c r="I406" i="9"/>
  <c r="J406" i="9" s="1"/>
  <c r="L406" i="9" s="1"/>
  <c r="I407" i="9"/>
  <c r="J407" i="9" s="1"/>
  <c r="L407" i="9" s="1"/>
  <c r="I408" i="9"/>
  <c r="J408" i="9" s="1"/>
  <c r="L408" i="9" s="1"/>
  <c r="I409" i="9"/>
  <c r="J409" i="9" s="1"/>
  <c r="L409" i="9" s="1"/>
  <c r="I410" i="9"/>
  <c r="J410" i="9" s="1"/>
  <c r="L410" i="9" s="1"/>
  <c r="I411" i="9"/>
  <c r="J411" i="9" s="1"/>
  <c r="L411" i="9" s="1"/>
  <c r="I412" i="9"/>
  <c r="J412" i="9" s="1"/>
  <c r="L412" i="9" s="1"/>
  <c r="I413" i="9"/>
  <c r="J413" i="9" s="1"/>
  <c r="L413" i="9" s="1"/>
  <c r="I394" i="9"/>
  <c r="J394" i="9" s="1"/>
  <c r="L394" i="9" s="1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394" i="9"/>
  <c r="I308" i="9"/>
  <c r="J308" i="9" s="1"/>
  <c r="L308" i="9" s="1"/>
  <c r="I309" i="9"/>
  <c r="J309" i="9" s="1"/>
  <c r="L309" i="9" s="1"/>
  <c r="I310" i="9"/>
  <c r="J310" i="9" s="1"/>
  <c r="L310" i="9" s="1"/>
  <c r="I311" i="9"/>
  <c r="J311" i="9" s="1"/>
  <c r="L311" i="9" s="1"/>
  <c r="I312" i="9"/>
  <c r="J312" i="9" s="1"/>
  <c r="L312" i="9" s="1"/>
  <c r="J314" i="9"/>
  <c r="L314" i="9" s="1"/>
  <c r="J315" i="9"/>
  <c r="L315" i="9" s="1"/>
  <c r="J316" i="9"/>
  <c r="L316" i="9" s="1"/>
  <c r="J317" i="9"/>
  <c r="L317" i="9" s="1"/>
  <c r="J319" i="9"/>
  <c r="L319" i="9" s="1"/>
  <c r="J320" i="9"/>
  <c r="L320" i="9" s="1"/>
  <c r="J321" i="9"/>
  <c r="L321" i="9" s="1"/>
  <c r="J322" i="9"/>
  <c r="L322" i="9" s="1"/>
  <c r="I323" i="9"/>
  <c r="J323" i="9" s="1"/>
  <c r="L323" i="9" s="1"/>
  <c r="I324" i="9"/>
  <c r="J324" i="9" s="1"/>
  <c r="L324" i="9" s="1"/>
  <c r="I325" i="9"/>
  <c r="J325" i="9" s="1"/>
  <c r="L325" i="9" s="1"/>
  <c r="I326" i="9"/>
  <c r="J326" i="9" s="1"/>
  <c r="L326" i="9" s="1"/>
  <c r="J328" i="9"/>
  <c r="L328" i="9" s="1"/>
  <c r="J329" i="9"/>
  <c r="L329" i="9" s="1"/>
  <c r="J330" i="9"/>
  <c r="L330" i="9" s="1"/>
  <c r="J331" i="9"/>
  <c r="L331" i="9" s="1"/>
  <c r="J333" i="9"/>
  <c r="L333" i="9" s="1"/>
  <c r="I334" i="9"/>
  <c r="J334" i="9" s="1"/>
  <c r="L334" i="9" s="1"/>
  <c r="I335" i="9"/>
  <c r="J335" i="9" s="1"/>
  <c r="L335" i="9" s="1"/>
  <c r="I336" i="9"/>
  <c r="J336" i="9" s="1"/>
  <c r="L336" i="9" s="1"/>
  <c r="I337" i="9"/>
  <c r="J337" i="9" s="1"/>
  <c r="L337" i="9" s="1"/>
  <c r="I338" i="9"/>
  <c r="J338" i="9" s="1"/>
  <c r="L338" i="9" s="1"/>
  <c r="I339" i="9"/>
  <c r="J339" i="9" s="1"/>
  <c r="L339" i="9" s="1"/>
  <c r="I340" i="9"/>
  <c r="J340" i="9" s="1"/>
  <c r="L340" i="9" s="1"/>
  <c r="I341" i="9"/>
  <c r="J341" i="9" s="1"/>
  <c r="L341" i="9" s="1"/>
  <c r="I342" i="9"/>
  <c r="J342" i="9" s="1"/>
  <c r="L342" i="9" s="1"/>
  <c r="I343" i="9"/>
  <c r="J343" i="9" s="1"/>
  <c r="L343" i="9" s="1"/>
  <c r="I344" i="9"/>
  <c r="J344" i="9" s="1"/>
  <c r="L344" i="9" s="1"/>
  <c r="I345" i="9"/>
  <c r="J345" i="9" s="1"/>
  <c r="L345" i="9" s="1"/>
  <c r="I346" i="9"/>
  <c r="J346" i="9" s="1"/>
  <c r="L346" i="9" s="1"/>
  <c r="I347" i="9"/>
  <c r="J347" i="9" s="1"/>
  <c r="L347" i="9" s="1"/>
  <c r="I348" i="9"/>
  <c r="J348" i="9" s="1"/>
  <c r="L348" i="9" s="1"/>
  <c r="I349" i="9"/>
  <c r="J349" i="9" s="1"/>
  <c r="L349" i="9" s="1"/>
  <c r="I350" i="9"/>
  <c r="J350" i="9" s="1"/>
  <c r="L350" i="9" s="1"/>
  <c r="I351" i="9"/>
  <c r="J351" i="9" s="1"/>
  <c r="L351" i="9" s="1"/>
  <c r="I352" i="9"/>
  <c r="J352" i="9" s="1"/>
  <c r="L352" i="9" s="1"/>
  <c r="I353" i="9"/>
  <c r="J353" i="9" s="1"/>
  <c r="L353" i="9" s="1"/>
  <c r="I354" i="9"/>
  <c r="J354" i="9" s="1"/>
  <c r="L354" i="9" s="1"/>
  <c r="I355" i="9"/>
  <c r="J355" i="9" s="1"/>
  <c r="L355" i="9" s="1"/>
  <c r="I356" i="9"/>
  <c r="J356" i="9" s="1"/>
  <c r="L356" i="9" s="1"/>
  <c r="I357" i="9"/>
  <c r="J357" i="9" s="1"/>
  <c r="L357" i="9" s="1"/>
  <c r="I358" i="9"/>
  <c r="J358" i="9" s="1"/>
  <c r="L358" i="9" s="1"/>
  <c r="I359" i="9"/>
  <c r="J359" i="9" s="1"/>
  <c r="L359" i="9" s="1"/>
  <c r="I360" i="9"/>
  <c r="J360" i="9" s="1"/>
  <c r="L360" i="9" s="1"/>
  <c r="I361" i="9"/>
  <c r="J361" i="9" s="1"/>
  <c r="L361" i="9" s="1"/>
  <c r="I362" i="9"/>
  <c r="J362" i="9" s="1"/>
  <c r="L362" i="9" s="1"/>
  <c r="I363" i="9"/>
  <c r="J363" i="9" s="1"/>
  <c r="L363" i="9" s="1"/>
  <c r="I364" i="9"/>
  <c r="J364" i="9" s="1"/>
  <c r="L364" i="9" s="1"/>
  <c r="I365" i="9"/>
  <c r="J365" i="9" s="1"/>
  <c r="L365" i="9" s="1"/>
  <c r="I366" i="9"/>
  <c r="J366" i="9" s="1"/>
  <c r="L366" i="9" s="1"/>
  <c r="I367" i="9"/>
  <c r="J367" i="9" s="1"/>
  <c r="L367" i="9" s="1"/>
  <c r="I368" i="9"/>
  <c r="J368" i="9" s="1"/>
  <c r="L368" i="9" s="1"/>
  <c r="I370" i="9"/>
  <c r="J370" i="9" s="1"/>
  <c r="L370" i="9" s="1"/>
  <c r="I371" i="9"/>
  <c r="J371" i="9" s="1"/>
  <c r="L371" i="9" s="1"/>
  <c r="I372" i="9"/>
  <c r="J372" i="9" s="1"/>
  <c r="L372" i="9" s="1"/>
  <c r="I373" i="9"/>
  <c r="J373" i="9" s="1"/>
  <c r="L373" i="9" s="1"/>
  <c r="I374" i="9"/>
  <c r="J374" i="9" s="1"/>
  <c r="L374" i="9" s="1"/>
  <c r="I375" i="9"/>
  <c r="J375" i="9" s="1"/>
  <c r="L375" i="9" s="1"/>
  <c r="I376" i="9"/>
  <c r="J376" i="9" s="1"/>
  <c r="L376" i="9" s="1"/>
  <c r="I377" i="9"/>
  <c r="J377" i="9" s="1"/>
  <c r="L377" i="9" s="1"/>
  <c r="I378" i="9"/>
  <c r="J378" i="9" s="1"/>
  <c r="L378" i="9" s="1"/>
  <c r="I379" i="9"/>
  <c r="J379" i="9" s="1"/>
  <c r="L379" i="9" s="1"/>
  <c r="I380" i="9"/>
  <c r="J380" i="9" s="1"/>
  <c r="L380" i="9" s="1"/>
  <c r="I381" i="9"/>
  <c r="I382" i="9"/>
  <c r="J382" i="9" s="1"/>
  <c r="L382" i="9" s="1"/>
  <c r="I383" i="9"/>
  <c r="J383" i="9" s="1"/>
  <c r="L383" i="9" s="1"/>
  <c r="I384" i="9"/>
  <c r="J384" i="9" s="1"/>
  <c r="L384" i="9" s="1"/>
  <c r="I385" i="9"/>
  <c r="J385" i="9" s="1"/>
  <c r="L385" i="9" s="1"/>
  <c r="I386" i="9"/>
  <c r="J386" i="9" s="1"/>
  <c r="L386" i="9" s="1"/>
  <c r="I387" i="9"/>
  <c r="J387" i="9" s="1"/>
  <c r="L387" i="9" s="1"/>
  <c r="I388" i="9"/>
  <c r="J388" i="9" s="1"/>
  <c r="L388" i="9" s="1"/>
  <c r="I389" i="9"/>
  <c r="J389" i="9" s="1"/>
  <c r="L389" i="9" s="1"/>
  <c r="I390" i="9"/>
  <c r="J390" i="9" s="1"/>
  <c r="L390" i="9" s="1"/>
  <c r="I391" i="9"/>
  <c r="J391" i="9" s="1"/>
  <c r="L391" i="9" s="1"/>
  <c r="I392" i="9"/>
  <c r="J392" i="9" s="1"/>
  <c r="L392" i="9" s="1"/>
  <c r="I307" i="9"/>
  <c r="J307" i="9" s="1"/>
  <c r="L307" i="9" s="1"/>
  <c r="J381" i="9" l="1"/>
  <c r="L381" i="9" s="1"/>
  <c r="J402" i="9"/>
  <c r="L402" i="9" s="1"/>
  <c r="D308" i="9"/>
  <c r="D309" i="9"/>
  <c r="D310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11" i="9"/>
  <c r="D312" i="9"/>
  <c r="D314" i="9"/>
  <c r="D315" i="9"/>
  <c r="D316" i="9"/>
  <c r="D317" i="9"/>
  <c r="D319" i="9"/>
  <c r="D320" i="9"/>
  <c r="D321" i="9"/>
  <c r="D322" i="9"/>
  <c r="D323" i="9"/>
  <c r="D324" i="9"/>
  <c r="D325" i="9"/>
  <c r="D326" i="9"/>
  <c r="D328" i="9"/>
  <c r="D329" i="9"/>
  <c r="D330" i="9"/>
  <c r="D331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70" i="9"/>
  <c r="D371" i="9"/>
  <c r="D307" i="9"/>
  <c r="I221" i="9" l="1"/>
  <c r="J221" i="9" s="1"/>
  <c r="L221" i="9" s="1"/>
  <c r="I222" i="9"/>
  <c r="J222" i="9" s="1"/>
  <c r="L222" i="9" s="1"/>
  <c r="I223" i="9"/>
  <c r="J223" i="9" s="1"/>
  <c r="L223" i="9" s="1"/>
  <c r="I224" i="9"/>
  <c r="J224" i="9" s="1"/>
  <c r="L224" i="9" s="1"/>
  <c r="I225" i="9"/>
  <c r="J225" i="9" s="1"/>
  <c r="L225" i="9" s="1"/>
  <c r="I227" i="9"/>
  <c r="J227" i="9" s="1"/>
  <c r="L227" i="9" s="1"/>
  <c r="I239" i="9"/>
  <c r="J239" i="9" s="1"/>
  <c r="L239" i="9" s="1"/>
  <c r="I240" i="9"/>
  <c r="J240" i="9" s="1"/>
  <c r="L240" i="9" s="1"/>
  <c r="I241" i="9"/>
  <c r="J241" i="9" s="1"/>
  <c r="L241" i="9" s="1"/>
  <c r="I242" i="9"/>
  <c r="J242" i="9" s="1"/>
  <c r="L242" i="9" s="1"/>
  <c r="I243" i="9"/>
  <c r="J243" i="9" s="1"/>
  <c r="L243" i="9" s="1"/>
  <c r="I244" i="9"/>
  <c r="J244" i="9" s="1"/>
  <c r="L244" i="9" s="1"/>
  <c r="I245" i="9"/>
  <c r="J245" i="9" s="1"/>
  <c r="L245" i="9" s="1"/>
  <c r="I246" i="9"/>
  <c r="J246" i="9" s="1"/>
  <c r="L246" i="9" s="1"/>
  <c r="I248" i="9"/>
  <c r="J248" i="9" s="1"/>
  <c r="L248" i="9" s="1"/>
  <c r="I249" i="9"/>
  <c r="J249" i="9" s="1"/>
  <c r="L249" i="9" s="1"/>
  <c r="I250" i="9"/>
  <c r="J250" i="9" s="1"/>
  <c r="L250" i="9" s="1"/>
  <c r="I252" i="9"/>
  <c r="J252" i="9" s="1"/>
  <c r="L252" i="9" s="1"/>
  <c r="I253" i="9"/>
  <c r="J253" i="9" s="1"/>
  <c r="L253" i="9" s="1"/>
  <c r="I254" i="9"/>
  <c r="J254" i="9" s="1"/>
  <c r="L254" i="9" s="1"/>
  <c r="I255" i="9"/>
  <c r="J255" i="9" s="1"/>
  <c r="L255" i="9" s="1"/>
  <c r="I256" i="9"/>
  <c r="J256" i="9" s="1"/>
  <c r="L256" i="9" s="1"/>
  <c r="I257" i="9"/>
  <c r="J257" i="9" s="1"/>
  <c r="L257" i="9" s="1"/>
  <c r="I258" i="9"/>
  <c r="J258" i="9" s="1"/>
  <c r="L258" i="9" s="1"/>
  <c r="I259" i="9"/>
  <c r="J259" i="9" s="1"/>
  <c r="L259" i="9" s="1"/>
  <c r="I260" i="9"/>
  <c r="J260" i="9" s="1"/>
  <c r="L260" i="9" s="1"/>
  <c r="I261" i="9"/>
  <c r="J261" i="9" s="1"/>
  <c r="L261" i="9" s="1"/>
  <c r="I262" i="9"/>
  <c r="J262" i="9" s="1"/>
  <c r="L262" i="9" s="1"/>
  <c r="I263" i="9"/>
  <c r="J263" i="9" s="1"/>
  <c r="L263" i="9" s="1"/>
  <c r="I264" i="9"/>
  <c r="J264" i="9" s="1"/>
  <c r="L264" i="9" s="1"/>
  <c r="I265" i="9"/>
  <c r="J265" i="9" s="1"/>
  <c r="L265" i="9" s="1"/>
  <c r="I266" i="9"/>
  <c r="J266" i="9" s="1"/>
  <c r="L266" i="9" s="1"/>
  <c r="I267" i="9"/>
  <c r="J267" i="9" s="1"/>
  <c r="L267" i="9" s="1"/>
  <c r="I268" i="9"/>
  <c r="J268" i="9" s="1"/>
  <c r="L268" i="9" s="1"/>
  <c r="I269" i="9"/>
  <c r="J269" i="9" s="1"/>
  <c r="L269" i="9" s="1"/>
  <c r="I270" i="9"/>
  <c r="J270" i="9" s="1"/>
  <c r="L270" i="9" s="1"/>
  <c r="I271" i="9"/>
  <c r="J271" i="9" s="1"/>
  <c r="L271" i="9" s="1"/>
  <c r="I272" i="9"/>
  <c r="J272" i="9" s="1"/>
  <c r="L272" i="9" s="1"/>
  <c r="I273" i="9"/>
  <c r="J273" i="9" s="1"/>
  <c r="L273" i="9" s="1"/>
  <c r="I274" i="9"/>
  <c r="J274" i="9" s="1"/>
  <c r="L274" i="9" s="1"/>
  <c r="I275" i="9"/>
  <c r="J275" i="9" s="1"/>
  <c r="L275" i="9" s="1"/>
  <c r="I276" i="9"/>
  <c r="J276" i="9" s="1"/>
  <c r="L276" i="9" s="1"/>
  <c r="I277" i="9"/>
  <c r="J277" i="9" s="1"/>
  <c r="L277" i="9" s="1"/>
  <c r="I295" i="9"/>
  <c r="J295" i="9" s="1"/>
  <c r="L295" i="9" s="1"/>
  <c r="I296" i="9"/>
  <c r="J296" i="9" s="1"/>
  <c r="L296" i="9" s="1"/>
  <c r="I297" i="9"/>
  <c r="J297" i="9" s="1"/>
  <c r="L297" i="9" s="1"/>
  <c r="I298" i="9"/>
  <c r="J298" i="9" s="1"/>
  <c r="L298" i="9" s="1"/>
  <c r="I299" i="9"/>
  <c r="I300" i="9"/>
  <c r="J300" i="9" s="1"/>
  <c r="L300" i="9" s="1"/>
  <c r="I301" i="9"/>
  <c r="J301" i="9" s="1"/>
  <c r="L301" i="9" s="1"/>
  <c r="I302" i="9"/>
  <c r="J302" i="9" s="1"/>
  <c r="L302" i="9" s="1"/>
  <c r="I303" i="9"/>
  <c r="J303" i="9" s="1"/>
  <c r="L303" i="9" s="1"/>
  <c r="I304" i="9"/>
  <c r="J304" i="9" s="1"/>
  <c r="L304" i="9" s="1"/>
  <c r="I305" i="9"/>
  <c r="J305" i="9" s="1"/>
  <c r="L305" i="9" s="1"/>
  <c r="D221" i="9"/>
  <c r="D222" i="9"/>
  <c r="D223" i="9"/>
  <c r="D224" i="9"/>
  <c r="D225" i="9"/>
  <c r="D227" i="9"/>
  <c r="D229" i="9"/>
  <c r="D230" i="9"/>
  <c r="D231" i="9"/>
  <c r="D233" i="9"/>
  <c r="D234" i="9"/>
  <c r="D235" i="9"/>
  <c r="D236" i="9"/>
  <c r="D238" i="9"/>
  <c r="D239" i="9"/>
  <c r="D240" i="9"/>
  <c r="D241" i="9"/>
  <c r="D242" i="9"/>
  <c r="D243" i="9"/>
  <c r="D244" i="9"/>
  <c r="D245" i="9"/>
  <c r="D246" i="9"/>
  <c r="D248" i="9"/>
  <c r="D249" i="9"/>
  <c r="D250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9" i="9"/>
  <c r="D280" i="9"/>
  <c r="D281" i="9"/>
  <c r="D282" i="9"/>
  <c r="D283" i="9"/>
  <c r="D284" i="9"/>
  <c r="D285" i="9"/>
  <c r="D287" i="9"/>
  <c r="D288" i="9"/>
  <c r="D289" i="9"/>
  <c r="D290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I130" i="9"/>
  <c r="J130" i="9" s="1"/>
  <c r="L130" i="9" s="1"/>
  <c r="I131" i="9"/>
  <c r="J131" i="9" s="1"/>
  <c r="L131" i="9" s="1"/>
  <c r="I132" i="9"/>
  <c r="J132" i="9" s="1"/>
  <c r="L132" i="9" s="1"/>
  <c r="I133" i="9"/>
  <c r="J133" i="9" s="1"/>
  <c r="L133" i="9" s="1"/>
  <c r="I134" i="9"/>
  <c r="J134" i="9" s="1"/>
  <c r="L134" i="9" s="1"/>
  <c r="I135" i="9"/>
  <c r="J135" i="9" s="1"/>
  <c r="L135" i="9" s="1"/>
  <c r="I136" i="9"/>
  <c r="J136" i="9" s="1"/>
  <c r="L136" i="9" s="1"/>
  <c r="I137" i="9"/>
  <c r="J137" i="9" s="1"/>
  <c r="L137" i="9" s="1"/>
  <c r="I138" i="9"/>
  <c r="J138" i="9" s="1"/>
  <c r="L138" i="9" s="1"/>
  <c r="I139" i="9"/>
  <c r="J139" i="9" s="1"/>
  <c r="L139" i="9" s="1"/>
  <c r="I140" i="9"/>
  <c r="J140" i="9" s="1"/>
  <c r="L140" i="9" s="1"/>
  <c r="I141" i="9"/>
  <c r="J141" i="9" s="1"/>
  <c r="L141" i="9" s="1"/>
  <c r="I142" i="9"/>
  <c r="J142" i="9" s="1"/>
  <c r="L142" i="9" s="1"/>
  <c r="I143" i="9"/>
  <c r="J143" i="9" s="1"/>
  <c r="L143" i="9" s="1"/>
  <c r="I144" i="9"/>
  <c r="J144" i="9" s="1"/>
  <c r="L144" i="9" s="1"/>
  <c r="I145" i="9"/>
  <c r="J145" i="9" s="1"/>
  <c r="L145" i="9" s="1"/>
  <c r="I146" i="9"/>
  <c r="J146" i="9" s="1"/>
  <c r="L146" i="9" s="1"/>
  <c r="I147" i="9"/>
  <c r="J147" i="9" s="1"/>
  <c r="L147" i="9" s="1"/>
  <c r="I148" i="9"/>
  <c r="J148" i="9" s="1"/>
  <c r="L148" i="9" s="1"/>
  <c r="I149" i="9"/>
  <c r="J149" i="9" s="1"/>
  <c r="L149" i="9" s="1"/>
  <c r="I150" i="9"/>
  <c r="J150" i="9" s="1"/>
  <c r="L150" i="9" s="1"/>
  <c r="I164" i="9"/>
  <c r="J164" i="9" s="1"/>
  <c r="L164" i="9" s="1"/>
  <c r="I165" i="9"/>
  <c r="J165" i="9" s="1"/>
  <c r="L165" i="9" s="1"/>
  <c r="I166" i="9"/>
  <c r="J166" i="9" s="1"/>
  <c r="L166" i="9" s="1"/>
  <c r="I167" i="9"/>
  <c r="J167" i="9" s="1"/>
  <c r="L167" i="9" s="1"/>
  <c r="I151" i="9"/>
  <c r="J151" i="9" s="1"/>
  <c r="L151" i="9" s="1"/>
  <c r="I152" i="9"/>
  <c r="J152" i="9" s="1"/>
  <c r="L152" i="9" s="1"/>
  <c r="I153" i="9"/>
  <c r="J153" i="9" s="1"/>
  <c r="L153" i="9" s="1"/>
  <c r="I154" i="9"/>
  <c r="J154" i="9" s="1"/>
  <c r="L154" i="9" s="1"/>
  <c r="I155" i="9"/>
  <c r="J155" i="9" s="1"/>
  <c r="L155" i="9" s="1"/>
  <c r="I156" i="9"/>
  <c r="J156" i="9" s="1"/>
  <c r="L156" i="9" s="1"/>
  <c r="I157" i="9"/>
  <c r="J157" i="9" s="1"/>
  <c r="L157" i="9" s="1"/>
  <c r="I158" i="9"/>
  <c r="J158" i="9" s="1"/>
  <c r="L158" i="9" s="1"/>
  <c r="I159" i="9"/>
  <c r="J159" i="9" s="1"/>
  <c r="L159" i="9" s="1"/>
  <c r="I160" i="9"/>
  <c r="J160" i="9" s="1"/>
  <c r="L160" i="9" s="1"/>
  <c r="I161" i="9"/>
  <c r="J161" i="9" s="1"/>
  <c r="L161" i="9" s="1"/>
  <c r="I162" i="9"/>
  <c r="J162" i="9" s="1"/>
  <c r="L162" i="9" s="1"/>
  <c r="I163" i="9"/>
  <c r="J163" i="9" s="1"/>
  <c r="L163" i="9" s="1"/>
  <c r="I168" i="9"/>
  <c r="J168" i="9" s="1"/>
  <c r="L168" i="9" s="1"/>
  <c r="I169" i="9"/>
  <c r="J169" i="9" s="1"/>
  <c r="L169" i="9" s="1"/>
  <c r="I170" i="9"/>
  <c r="J170" i="9" s="1"/>
  <c r="L170" i="9" s="1"/>
  <c r="I171" i="9"/>
  <c r="J171" i="9" s="1"/>
  <c r="L171" i="9" s="1"/>
  <c r="I172" i="9"/>
  <c r="J172" i="9" s="1"/>
  <c r="L172" i="9" s="1"/>
  <c r="I173" i="9"/>
  <c r="J173" i="9" s="1"/>
  <c r="L173" i="9" s="1"/>
  <c r="I174" i="9"/>
  <c r="J174" i="9" s="1"/>
  <c r="L174" i="9" s="1"/>
  <c r="I175" i="9"/>
  <c r="J175" i="9" s="1"/>
  <c r="L175" i="9" s="1"/>
  <c r="I176" i="9"/>
  <c r="J176" i="9" s="1"/>
  <c r="L176" i="9" s="1"/>
  <c r="I177" i="9"/>
  <c r="J177" i="9" s="1"/>
  <c r="L177" i="9" s="1"/>
  <c r="I178" i="9"/>
  <c r="J178" i="9" s="1"/>
  <c r="L178" i="9" s="1"/>
  <c r="I180" i="9"/>
  <c r="J180" i="9" s="1"/>
  <c r="L180" i="9" s="1"/>
  <c r="I181" i="9"/>
  <c r="J181" i="9" s="1"/>
  <c r="L181" i="9" s="1"/>
  <c r="I182" i="9"/>
  <c r="J182" i="9" s="1"/>
  <c r="L182" i="9" s="1"/>
  <c r="I183" i="9"/>
  <c r="J183" i="9" s="1"/>
  <c r="L183" i="9" s="1"/>
  <c r="I184" i="9"/>
  <c r="J184" i="9" s="1"/>
  <c r="L184" i="9" s="1"/>
  <c r="I185" i="9"/>
  <c r="J185" i="9" s="1"/>
  <c r="L185" i="9" s="1"/>
  <c r="I186" i="9"/>
  <c r="J186" i="9" s="1"/>
  <c r="L186" i="9" s="1"/>
  <c r="I187" i="9"/>
  <c r="J187" i="9" s="1"/>
  <c r="L187" i="9" s="1"/>
  <c r="I188" i="9"/>
  <c r="J188" i="9" s="1"/>
  <c r="L188" i="9" s="1"/>
  <c r="I189" i="9"/>
  <c r="J189" i="9" s="1"/>
  <c r="L189" i="9" s="1"/>
  <c r="I190" i="9"/>
  <c r="J190" i="9" s="1"/>
  <c r="L190" i="9" s="1"/>
  <c r="I191" i="9"/>
  <c r="J191" i="9" s="1"/>
  <c r="L191" i="9" s="1"/>
  <c r="I192" i="9"/>
  <c r="J192" i="9" s="1"/>
  <c r="L192" i="9" s="1"/>
  <c r="I193" i="9"/>
  <c r="J193" i="9" s="1"/>
  <c r="L193" i="9" s="1"/>
  <c r="I194" i="9"/>
  <c r="J194" i="9" s="1"/>
  <c r="L194" i="9" s="1"/>
  <c r="I195" i="9"/>
  <c r="J195" i="9" s="1"/>
  <c r="L195" i="9" s="1"/>
  <c r="I196" i="9"/>
  <c r="J196" i="9" s="1"/>
  <c r="L196" i="9" s="1"/>
  <c r="I198" i="9"/>
  <c r="J198" i="9" s="1"/>
  <c r="L198" i="9" s="1"/>
  <c r="I199" i="9"/>
  <c r="J199" i="9" s="1"/>
  <c r="L199" i="9" s="1"/>
  <c r="I200" i="9"/>
  <c r="J200" i="9" s="1"/>
  <c r="L200" i="9" s="1"/>
  <c r="I201" i="9"/>
  <c r="J201" i="9" s="1"/>
  <c r="L201" i="9" s="1"/>
  <c r="I202" i="9"/>
  <c r="J202" i="9" s="1"/>
  <c r="L202" i="9" s="1"/>
  <c r="I203" i="9"/>
  <c r="J203" i="9" s="1"/>
  <c r="L203" i="9" s="1"/>
  <c r="I204" i="9"/>
  <c r="J204" i="9" s="1"/>
  <c r="L204" i="9" s="1"/>
  <c r="I205" i="9"/>
  <c r="J205" i="9" s="1"/>
  <c r="L205" i="9" s="1"/>
  <c r="I206" i="9"/>
  <c r="J206" i="9" s="1"/>
  <c r="L206" i="9" s="1"/>
  <c r="I207" i="9"/>
  <c r="J207" i="9" s="1"/>
  <c r="L207" i="9" s="1"/>
  <c r="I208" i="9"/>
  <c r="J208" i="9" s="1"/>
  <c r="L208" i="9" s="1"/>
  <c r="I209" i="9"/>
  <c r="J209" i="9" s="1"/>
  <c r="L209" i="9" s="1"/>
  <c r="I210" i="9"/>
  <c r="J210" i="9" s="1"/>
  <c r="L210" i="9" s="1"/>
  <c r="I211" i="9"/>
  <c r="J211" i="9" s="1"/>
  <c r="L211" i="9" s="1"/>
  <c r="I212" i="9"/>
  <c r="J212" i="9" s="1"/>
  <c r="L212" i="9" s="1"/>
  <c r="I213" i="9"/>
  <c r="J213" i="9" s="1"/>
  <c r="L213" i="9" s="1"/>
  <c r="I214" i="9"/>
  <c r="J214" i="9" s="1"/>
  <c r="L214" i="9" s="1"/>
  <c r="I215" i="9"/>
  <c r="J215" i="9" s="1"/>
  <c r="L215" i="9" s="1"/>
  <c r="I216" i="9"/>
  <c r="J216" i="9" s="1"/>
  <c r="L216" i="9" s="1"/>
  <c r="I217" i="9"/>
  <c r="J217" i="9" s="1"/>
  <c r="L217" i="9" s="1"/>
  <c r="I218" i="9"/>
  <c r="J218" i="9" s="1"/>
  <c r="L218" i="9" s="1"/>
  <c r="I219" i="9"/>
  <c r="J219" i="9" s="1"/>
  <c r="L219" i="9" s="1"/>
  <c r="I116" i="9"/>
  <c r="J116" i="9" s="1"/>
  <c r="L116" i="9" s="1"/>
  <c r="I117" i="9"/>
  <c r="J117" i="9" s="1"/>
  <c r="L117" i="9" s="1"/>
  <c r="I118" i="9"/>
  <c r="J118" i="9" s="1"/>
  <c r="L118" i="9" s="1"/>
  <c r="I119" i="9"/>
  <c r="J119" i="9" s="1"/>
  <c r="L119" i="9" s="1"/>
  <c r="I120" i="9"/>
  <c r="J120" i="9" s="1"/>
  <c r="L120" i="9" s="1"/>
  <c r="I121" i="9"/>
  <c r="J121" i="9" s="1"/>
  <c r="L121" i="9" s="1"/>
  <c r="I122" i="9"/>
  <c r="J122" i="9" s="1"/>
  <c r="L122" i="9" s="1"/>
  <c r="I123" i="9"/>
  <c r="J123" i="9" s="1"/>
  <c r="L123" i="9" s="1"/>
  <c r="I115" i="9"/>
  <c r="J115" i="9" s="1"/>
  <c r="L115" i="9" s="1"/>
  <c r="J299" i="9" l="1"/>
  <c r="L299" i="9" s="1"/>
  <c r="I100" i="9"/>
  <c r="J100" i="9" s="1"/>
  <c r="L100" i="9" s="1"/>
  <c r="I101" i="9"/>
  <c r="J101" i="9" s="1"/>
  <c r="L101" i="9" s="1"/>
  <c r="I102" i="9"/>
  <c r="J102" i="9" s="1"/>
  <c r="L102" i="9" s="1"/>
  <c r="I103" i="9"/>
  <c r="J103" i="9" s="1"/>
  <c r="L103" i="9" s="1"/>
  <c r="I104" i="9"/>
  <c r="J104" i="9" s="1"/>
  <c r="L104" i="9" s="1"/>
  <c r="I105" i="9"/>
  <c r="J105" i="9" s="1"/>
  <c r="L105" i="9" s="1"/>
  <c r="I106" i="9"/>
  <c r="J106" i="9" s="1"/>
  <c r="L106" i="9" s="1"/>
  <c r="I107" i="9"/>
  <c r="J107" i="9" s="1"/>
  <c r="L107" i="9" s="1"/>
  <c r="I108" i="9"/>
  <c r="J108" i="9" s="1"/>
  <c r="L108" i="9" s="1"/>
  <c r="I109" i="9"/>
  <c r="J109" i="9" s="1"/>
  <c r="L109" i="9" s="1"/>
  <c r="I110" i="9"/>
  <c r="J110" i="9" s="1"/>
  <c r="L110" i="9" s="1"/>
  <c r="I111" i="9"/>
  <c r="J111" i="9" s="1"/>
  <c r="L111" i="9" s="1"/>
  <c r="I112" i="9"/>
  <c r="J112" i="9" s="1"/>
  <c r="L112" i="9" s="1"/>
  <c r="I113" i="9"/>
  <c r="J113" i="9" s="1"/>
  <c r="L113" i="9" s="1"/>
  <c r="I99" i="9"/>
  <c r="J99" i="9" s="1"/>
  <c r="L99" i="9" s="1"/>
  <c r="I87" i="9"/>
  <c r="J87" i="9" s="1"/>
  <c r="L87" i="9" s="1"/>
  <c r="I88" i="9"/>
  <c r="J88" i="9" s="1"/>
  <c r="L88" i="9" s="1"/>
  <c r="I89" i="9"/>
  <c r="J89" i="9" s="1"/>
  <c r="L89" i="9" s="1"/>
  <c r="I90" i="9"/>
  <c r="J90" i="9" s="1"/>
  <c r="L90" i="9" s="1"/>
  <c r="I91" i="9"/>
  <c r="J91" i="9" s="1"/>
  <c r="L91" i="9" s="1"/>
  <c r="I92" i="9"/>
  <c r="J92" i="9" s="1"/>
  <c r="L92" i="9" s="1"/>
  <c r="I93" i="9"/>
  <c r="J93" i="9" s="1"/>
  <c r="L93" i="9" s="1"/>
  <c r="I94" i="9"/>
  <c r="J94" i="9" s="1"/>
  <c r="L94" i="9" s="1"/>
  <c r="I95" i="9"/>
  <c r="J95" i="9" s="1"/>
  <c r="L95" i="9" s="1"/>
  <c r="I96" i="9"/>
  <c r="J96" i="9" s="1"/>
  <c r="L96" i="9" s="1"/>
  <c r="I97" i="9"/>
  <c r="J97" i="9" s="1"/>
  <c r="L97" i="9" s="1"/>
  <c r="I86" i="9"/>
  <c r="J86" i="9" s="1"/>
  <c r="L86" i="9" s="1"/>
  <c r="I76" i="9"/>
  <c r="J76" i="9" s="1"/>
  <c r="L76" i="9" s="1"/>
  <c r="I77" i="9"/>
  <c r="J77" i="9" s="1"/>
  <c r="L77" i="9" s="1"/>
  <c r="I78" i="9"/>
  <c r="J78" i="9" s="1"/>
  <c r="L78" i="9" s="1"/>
  <c r="I79" i="9"/>
  <c r="J79" i="9" s="1"/>
  <c r="L79" i="9" s="1"/>
  <c r="I80" i="9"/>
  <c r="J80" i="9" s="1"/>
  <c r="L80" i="9" s="1"/>
  <c r="I81" i="9"/>
  <c r="J81" i="9" s="1"/>
  <c r="L81" i="9" s="1"/>
  <c r="I82" i="9"/>
  <c r="J82" i="9" s="1"/>
  <c r="L82" i="9" s="1"/>
  <c r="I83" i="9"/>
  <c r="J83" i="9" s="1"/>
  <c r="L83" i="9" s="1"/>
  <c r="I84" i="9"/>
  <c r="J84" i="9" s="1"/>
  <c r="L84" i="9" s="1"/>
  <c r="I75" i="9"/>
  <c r="J75" i="9" s="1"/>
  <c r="L75" i="9" s="1"/>
  <c r="I55" i="9" l="1"/>
  <c r="I56" i="9"/>
  <c r="I57" i="9"/>
  <c r="I58" i="9"/>
  <c r="I59" i="9"/>
  <c r="I60" i="9"/>
  <c r="I61" i="9"/>
  <c r="I62" i="9"/>
  <c r="J62" i="9" s="1"/>
  <c r="L62" i="9" s="1"/>
  <c r="I63" i="9"/>
  <c r="J63" i="9" s="1"/>
  <c r="L63" i="9" s="1"/>
  <c r="I64" i="9"/>
  <c r="J64" i="9" s="1"/>
  <c r="L64" i="9" s="1"/>
  <c r="I65" i="9"/>
  <c r="J65" i="9" s="1"/>
  <c r="L65" i="9" s="1"/>
  <c r="I66" i="9"/>
  <c r="J66" i="9" s="1"/>
  <c r="L66" i="9" s="1"/>
  <c r="I67" i="9"/>
  <c r="J67" i="9" s="1"/>
  <c r="L67" i="9" s="1"/>
  <c r="I68" i="9"/>
  <c r="J68" i="9" s="1"/>
  <c r="L68" i="9" s="1"/>
  <c r="I69" i="9"/>
  <c r="J69" i="9" s="1"/>
  <c r="L69" i="9" s="1"/>
  <c r="I70" i="9"/>
  <c r="J70" i="9" s="1"/>
  <c r="L70" i="9" s="1"/>
  <c r="I71" i="9"/>
  <c r="J71" i="9" s="1"/>
  <c r="L71" i="9" s="1"/>
  <c r="I72" i="9"/>
  <c r="J72" i="9" s="1"/>
  <c r="L72" i="9" s="1"/>
  <c r="I73" i="9"/>
  <c r="J73" i="9" s="1"/>
  <c r="L73" i="9" s="1"/>
  <c r="I54" i="9"/>
  <c r="J54" i="9" s="1"/>
  <c r="L54" i="9" s="1"/>
  <c r="J55" i="9"/>
  <c r="L55" i="9" s="1"/>
  <c r="J56" i="9"/>
  <c r="L56" i="9" s="1"/>
  <c r="J57" i="9"/>
  <c r="L57" i="9" s="1"/>
  <c r="J58" i="9"/>
  <c r="L58" i="9" s="1"/>
  <c r="J59" i="9"/>
  <c r="L59" i="9" s="1"/>
  <c r="J60" i="9"/>
  <c r="L60" i="9" s="1"/>
  <c r="J61" i="9"/>
  <c r="L61" i="9" s="1"/>
  <c r="I32" i="9"/>
  <c r="J32" i="9" s="1"/>
  <c r="L32" i="9" s="1"/>
  <c r="I41" i="9"/>
  <c r="J41" i="9" s="1"/>
  <c r="L41" i="9" s="1"/>
  <c r="I31" i="9"/>
  <c r="J31" i="9" s="1"/>
  <c r="L31" i="9" s="1"/>
  <c r="I29" i="9"/>
  <c r="J29" i="9" s="1"/>
  <c r="L29" i="9" s="1"/>
  <c r="I27" i="9"/>
  <c r="J27" i="9" s="1"/>
  <c r="L27" i="9" s="1"/>
  <c r="I26" i="9"/>
  <c r="J26" i="9" s="1"/>
  <c r="L26" i="9" s="1"/>
  <c r="I20" i="9"/>
  <c r="J20" i="9" s="1"/>
  <c r="L20" i="9" s="1"/>
  <c r="I19" i="9"/>
  <c r="J19" i="9" s="1"/>
  <c r="L19" i="9" s="1"/>
  <c r="I18" i="9"/>
  <c r="J18" i="9" s="1"/>
  <c r="L18" i="9" s="1"/>
  <c r="I17" i="9"/>
  <c r="J17" i="9" s="1"/>
  <c r="L17" i="9" s="1"/>
  <c r="I16" i="9"/>
  <c r="J16" i="9" s="1"/>
  <c r="L16" i="9" s="1"/>
  <c r="I15" i="9"/>
  <c r="J15" i="9" s="1"/>
  <c r="L15" i="9" s="1"/>
  <c r="I14" i="9"/>
  <c r="J14" i="9" s="1"/>
  <c r="L14" i="9" s="1"/>
  <c r="I13" i="9"/>
  <c r="J13" i="9" s="1"/>
  <c r="L13" i="9" s="1"/>
  <c r="I12" i="9"/>
  <c r="J12" i="9" s="1"/>
  <c r="L12" i="9" s="1"/>
  <c r="I11" i="9"/>
  <c r="J11" i="9" s="1"/>
  <c r="L11" i="9" s="1"/>
  <c r="I7" i="9"/>
  <c r="J7" i="9" s="1"/>
  <c r="L7" i="9" s="1"/>
  <c r="I6" i="9"/>
  <c r="J6" i="9" s="1"/>
  <c r="L6" i="9" s="1"/>
  <c r="I5" i="9"/>
  <c r="J5" i="9" s="1"/>
  <c r="L5" i="9" s="1"/>
  <c r="I4" i="9"/>
  <c r="J4" i="9" s="1"/>
  <c r="L4" i="9" s="1"/>
  <c r="M2" i="9" l="1"/>
  <c r="H72" i="8"/>
  <c r="I72" i="8" s="1"/>
  <c r="K72" i="8" s="1"/>
  <c r="H73" i="8"/>
  <c r="I73" i="8" s="1"/>
  <c r="K73" i="8" s="1"/>
  <c r="H74" i="8"/>
  <c r="I74" i="8" s="1"/>
  <c r="K74" i="8" s="1"/>
  <c r="H75" i="8"/>
  <c r="I75" i="8" s="1"/>
  <c r="K75" i="8" s="1"/>
  <c r="H76" i="8"/>
  <c r="I76" i="8" s="1"/>
  <c r="K76" i="8" s="1"/>
  <c r="H77" i="8"/>
  <c r="I77" i="8" s="1"/>
  <c r="K77" i="8" s="1"/>
  <c r="H78" i="8"/>
  <c r="I78" i="8" s="1"/>
  <c r="K78" i="8" s="1"/>
  <c r="H79" i="8"/>
  <c r="I79" i="8" s="1"/>
  <c r="K79" i="8" s="1"/>
  <c r="H80" i="8"/>
  <c r="I80" i="8" s="1"/>
  <c r="K80" i="8" s="1"/>
  <c r="H81" i="8"/>
  <c r="I81" i="8" s="1"/>
  <c r="K81" i="8" s="1"/>
  <c r="H82" i="8"/>
  <c r="I82" i="8" s="1"/>
  <c r="K82" i="8" s="1"/>
  <c r="H83" i="8"/>
  <c r="I83" i="8" s="1"/>
  <c r="K83" i="8" s="1"/>
  <c r="H84" i="8"/>
  <c r="I84" i="8" s="1"/>
  <c r="K84" i="8" s="1"/>
  <c r="H85" i="8"/>
  <c r="I85" i="8" s="1"/>
  <c r="K85" i="8" s="1"/>
  <c r="H86" i="8"/>
  <c r="I86" i="8" s="1"/>
  <c r="K86" i="8" s="1"/>
  <c r="H87" i="8"/>
  <c r="I87" i="8" s="1"/>
  <c r="K87" i="8" s="1"/>
  <c r="H88" i="8"/>
  <c r="I88" i="8" s="1"/>
  <c r="K88" i="8" s="1"/>
  <c r="H91" i="8"/>
  <c r="I91" i="8" s="1"/>
  <c r="K91" i="8" s="1"/>
  <c r="H93" i="8"/>
  <c r="I93" i="8" s="1"/>
  <c r="K93" i="8" s="1"/>
  <c r="H94" i="8"/>
  <c r="I94" i="8" s="1"/>
  <c r="K94" i="8" s="1"/>
  <c r="H95" i="8"/>
  <c r="I95" i="8" s="1"/>
  <c r="K95" i="8" s="1"/>
  <c r="H96" i="8"/>
  <c r="I96" i="8" s="1"/>
  <c r="K96" i="8" s="1"/>
  <c r="H97" i="8"/>
  <c r="I97" i="8" s="1"/>
  <c r="K97" i="8" s="1"/>
  <c r="H98" i="8"/>
  <c r="I98" i="8" s="1"/>
  <c r="K98" i="8" s="1"/>
  <c r="H99" i="8"/>
  <c r="I99" i="8" s="1"/>
  <c r="K99" i="8" s="1"/>
  <c r="H100" i="8"/>
  <c r="I100" i="8" s="1"/>
  <c r="K100" i="8" s="1"/>
  <c r="H101" i="8"/>
  <c r="I101" i="8" s="1"/>
  <c r="K101" i="8" s="1"/>
  <c r="H102" i="8"/>
  <c r="I102" i="8" s="1"/>
  <c r="K102" i="8" s="1"/>
  <c r="H103" i="8"/>
  <c r="I103" i="8" s="1"/>
  <c r="K103" i="8" s="1"/>
  <c r="H104" i="8"/>
  <c r="I104" i="8" s="1"/>
  <c r="K104" i="8" s="1"/>
  <c r="H105" i="8"/>
  <c r="I105" i="8" s="1"/>
  <c r="K105" i="8" s="1"/>
  <c r="H106" i="8"/>
  <c r="I106" i="8" s="1"/>
  <c r="K106" i="8" s="1"/>
  <c r="H107" i="8"/>
  <c r="I107" i="8" s="1"/>
  <c r="K107" i="8" s="1"/>
  <c r="H108" i="8"/>
  <c r="I108" i="8" s="1"/>
  <c r="K108" i="8" s="1"/>
  <c r="H109" i="8"/>
  <c r="I109" i="8" s="1"/>
  <c r="K109" i="8" s="1"/>
  <c r="H110" i="8"/>
  <c r="I110" i="8" s="1"/>
  <c r="K110" i="8" s="1"/>
  <c r="H111" i="8"/>
  <c r="I111" i="8" s="1"/>
  <c r="K111" i="8" s="1"/>
  <c r="H112" i="8"/>
  <c r="I112" i="8" s="1"/>
  <c r="K112" i="8" s="1"/>
  <c r="H113" i="8"/>
  <c r="I113" i="8" s="1"/>
  <c r="K113" i="8" s="1"/>
  <c r="H126" i="8"/>
  <c r="I126" i="8" s="1"/>
  <c r="K126" i="8" s="1"/>
  <c r="H127" i="8"/>
  <c r="I127" i="8" s="1"/>
  <c r="K127" i="8" s="1"/>
  <c r="H128" i="8"/>
  <c r="I128" i="8" s="1"/>
  <c r="K128" i="8" s="1"/>
  <c r="H129" i="8"/>
  <c r="I129" i="8" s="1"/>
  <c r="K129" i="8" s="1"/>
  <c r="H130" i="8"/>
  <c r="I130" i="8" s="1"/>
  <c r="K130" i="8" s="1"/>
  <c r="H131" i="8"/>
  <c r="I131" i="8" s="1"/>
  <c r="K131" i="8" s="1"/>
  <c r="H132" i="8"/>
  <c r="I132" i="8" s="1"/>
  <c r="K132" i="8" s="1"/>
  <c r="H133" i="8"/>
  <c r="I133" i="8" s="1"/>
  <c r="K133" i="8" s="1"/>
  <c r="H134" i="8"/>
  <c r="I134" i="8" s="1"/>
  <c r="K134" i="8" s="1"/>
  <c r="H135" i="8"/>
  <c r="I135" i="8" s="1"/>
  <c r="K135" i="8" s="1"/>
  <c r="H136" i="8"/>
  <c r="I136" i="8" s="1"/>
  <c r="K136" i="8" s="1"/>
  <c r="H137" i="8"/>
  <c r="I137" i="8" s="1"/>
  <c r="K137" i="8" s="1"/>
  <c r="H138" i="8"/>
  <c r="I138" i="8" s="1"/>
  <c r="K138" i="8" s="1"/>
  <c r="H71" i="8"/>
  <c r="I71" i="8" s="1"/>
  <c r="K71" i="8" s="1"/>
  <c r="H5" i="8"/>
  <c r="I5" i="8" s="1"/>
  <c r="K5" i="8" s="1"/>
  <c r="H6" i="8"/>
  <c r="I6" i="8" s="1"/>
  <c r="K6" i="8" s="1"/>
  <c r="H7" i="8"/>
  <c r="I7" i="8" s="1"/>
  <c r="K7" i="8" s="1"/>
  <c r="H8" i="8"/>
  <c r="I8" i="8" s="1"/>
  <c r="K8" i="8" s="1"/>
  <c r="H9" i="8"/>
  <c r="I9" i="8" s="1"/>
  <c r="K9" i="8" s="1"/>
  <c r="H10" i="8"/>
  <c r="I10" i="8" s="1"/>
  <c r="K10" i="8" s="1"/>
  <c r="H11" i="8"/>
  <c r="I11" i="8" s="1"/>
  <c r="K11" i="8" s="1"/>
  <c r="H12" i="8"/>
  <c r="I12" i="8" s="1"/>
  <c r="K12" i="8" s="1"/>
  <c r="H13" i="8"/>
  <c r="I13" i="8" s="1"/>
  <c r="K13" i="8" s="1"/>
  <c r="H14" i="8"/>
  <c r="I14" i="8" s="1"/>
  <c r="K14" i="8" s="1"/>
  <c r="H15" i="8"/>
  <c r="I15" i="8" s="1"/>
  <c r="K15" i="8" s="1"/>
  <c r="H17" i="8"/>
  <c r="I17" i="8" s="1"/>
  <c r="K17" i="8" s="1"/>
  <c r="H18" i="8"/>
  <c r="I18" i="8" s="1"/>
  <c r="K18" i="8" s="1"/>
  <c r="H19" i="8"/>
  <c r="I19" i="8" s="1"/>
  <c r="K19" i="8" s="1"/>
  <c r="H20" i="8"/>
  <c r="I20" i="8" s="1"/>
  <c r="K20" i="8" s="1"/>
  <c r="H21" i="8"/>
  <c r="I21" i="8" s="1"/>
  <c r="K21" i="8" s="1"/>
  <c r="H22" i="8"/>
  <c r="I22" i="8" s="1"/>
  <c r="K22" i="8" s="1"/>
  <c r="H23" i="8"/>
  <c r="I23" i="8" s="1"/>
  <c r="K23" i="8" s="1"/>
  <c r="H24" i="8"/>
  <c r="I24" i="8" s="1"/>
  <c r="K24" i="8" s="1"/>
  <c r="H25" i="8"/>
  <c r="I25" i="8" s="1"/>
  <c r="K25" i="8" s="1"/>
  <c r="H26" i="8"/>
  <c r="I26" i="8" s="1"/>
  <c r="K26" i="8" s="1"/>
  <c r="H27" i="8"/>
  <c r="I27" i="8" s="1"/>
  <c r="K27" i="8" s="1"/>
  <c r="H28" i="8"/>
  <c r="I28" i="8" s="1"/>
  <c r="K28" i="8" s="1"/>
  <c r="H29" i="8"/>
  <c r="I29" i="8" s="1"/>
  <c r="K29" i="8" s="1"/>
  <c r="H30" i="8"/>
  <c r="I30" i="8" s="1"/>
  <c r="K30" i="8" s="1"/>
  <c r="H31" i="8"/>
  <c r="I31" i="8" s="1"/>
  <c r="K31" i="8" s="1"/>
  <c r="H32" i="8"/>
  <c r="I32" i="8" s="1"/>
  <c r="K32" i="8" s="1"/>
  <c r="H33" i="8"/>
  <c r="I33" i="8" s="1"/>
  <c r="K33" i="8" s="1"/>
  <c r="H34" i="8"/>
  <c r="I34" i="8" s="1"/>
  <c r="K34" i="8" s="1"/>
  <c r="H35" i="8"/>
  <c r="I35" i="8" s="1"/>
  <c r="K35" i="8" s="1"/>
  <c r="H36" i="8"/>
  <c r="I36" i="8" s="1"/>
  <c r="K36" i="8" s="1"/>
  <c r="H37" i="8"/>
  <c r="I37" i="8" s="1"/>
  <c r="K37" i="8" s="1"/>
  <c r="H38" i="8"/>
  <c r="I38" i="8" s="1"/>
  <c r="K38" i="8" s="1"/>
  <c r="H39" i="8"/>
  <c r="I39" i="8" s="1"/>
  <c r="K39" i="8" s="1"/>
  <c r="H40" i="8"/>
  <c r="I40" i="8" s="1"/>
  <c r="K40" i="8" s="1"/>
  <c r="H41" i="8"/>
  <c r="I41" i="8" s="1"/>
  <c r="K41" i="8" s="1"/>
  <c r="H42" i="8"/>
  <c r="I42" i="8" s="1"/>
  <c r="K42" i="8" s="1"/>
  <c r="H43" i="8"/>
  <c r="I43" i="8" s="1"/>
  <c r="K43" i="8" s="1"/>
  <c r="H44" i="8"/>
  <c r="I44" i="8" s="1"/>
  <c r="K44" i="8" s="1"/>
  <c r="H45" i="8"/>
  <c r="I45" i="8" s="1"/>
  <c r="K45" i="8" s="1"/>
  <c r="H46" i="8"/>
  <c r="I46" i="8" s="1"/>
  <c r="K46" i="8" s="1"/>
  <c r="H47" i="8"/>
  <c r="I47" i="8" s="1"/>
  <c r="K47" i="8" s="1"/>
  <c r="H48" i="8"/>
  <c r="I48" i="8" s="1"/>
  <c r="K48" i="8" s="1"/>
  <c r="H49" i="8"/>
  <c r="I49" i="8" s="1"/>
  <c r="K49" i="8" s="1"/>
  <c r="H61" i="8"/>
  <c r="I61" i="8" s="1"/>
  <c r="K61" i="8" s="1"/>
  <c r="I63" i="8"/>
  <c r="K63" i="8" s="1"/>
  <c r="I64" i="8"/>
  <c r="K64" i="8" s="1"/>
  <c r="I68" i="8"/>
  <c r="K68" i="8" s="1"/>
  <c r="H69" i="8"/>
  <c r="I69" i="8" s="1"/>
  <c r="K69" i="8" s="1"/>
  <c r="H4" i="8"/>
  <c r="I4" i="8" s="1"/>
  <c r="K4" i="8" s="1"/>
  <c r="L2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any_kab" type="6" refreshedVersion="6" background="1" saveData="1">
    <textPr codePage="65001" sourceFile="E:\eany_kab.csv" decimal="," thousands="." tab="0" semicolon="1">
      <textFields count="13"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</textFields>
    </textPr>
  </connection>
  <connection id="2" xr16:uid="{839B7716-FFC6-460F-9C08-A0C8B0261FE5}" keepAlive="1" name="Zapytanie — CET cennik IFS 3092024" description="Połączenie z zapytaniem „CET cennik IFS 3092024” w skoroszycie." type="5" refreshedVersion="8" background="1" saveData="1">
    <dbPr connection="Provider=Microsoft.Mashup.OleDb.1;Data Source=$Workbook$;Location=&quot;CET cennik IFS 3092024&quot;;Extended Properties=&quot;&quot;" command="SELECT * FROM [CET cennik IFS 3092024]"/>
  </connection>
  <connection id="3" xr16:uid="{582BCD1B-D49A-4F18-A21A-B7F3ED4C9FB5}" keepAlive="1" name="Zapytanie — INDEKSY_IFS" description="Połączenie z zapytaniem „INDEKSY_IFS” w skoroszycie." type="5" refreshedVersion="8" background="1" saveData="1">
    <dbPr connection="Provider=Microsoft.Mashup.OleDb.1;Data Source=$Workbook$;Location=INDEKSY_IFS;Extended Properties=&quot;&quot;" command="SELECT * FROM [INDEKSY_IFS]"/>
  </connection>
  <connection id="4" xr16:uid="{C3B10226-503C-41E3-9039-9560C73EF22D}" keepAlive="1" name="Zapytanie — Magazyn_oferty" description="Połączenie z zapytaniem „Magazyn_oferty” w skoroszycie." type="5" refreshedVersion="0" background="1">
    <dbPr connection="Provider=Microsoft.Mashup.OleDb.1;Data Source=$Workbook$;Location=Magazyn_oferty;Extended Properties=&quot;&quot;" command="SELECT * FROM [Magazyn_oferty]"/>
  </connection>
  <connection id="5" xr16:uid="{8483C9A2-9865-4277-BBF1-030B5A2143A3}" keepAlive="1" name="Zapytanie — Magazyn_oferty (2)" description="Połączenie z zapytaniem „Magazyn_oferty (2)” w skoroszycie." type="5" refreshedVersion="0" background="1">
    <dbPr connection="Provider=Microsoft.Mashup.OleDb.1;Data Source=$Workbook$;Location=&quot;Magazyn_oferty (2)&quot;;Extended Properties=&quot;&quot;" command="SELECT * FROM [Magazyn_oferty (2)]"/>
  </connection>
  <connection id="6" xr16:uid="{D01EA135-AD23-489D-A8EF-7BF23596F7D0}" keepAlive="1" name="Zapytanie — Magazyn_oferty (3)" description="Połączenie z zapytaniem „Magazyn_oferty (3)” w skoroszycie." type="5" refreshedVersion="8" background="1" saveData="1">
    <dbPr connection="Provider=Microsoft.Mashup.OleDb.1;Data Source=$Workbook$;Location=&quot;Magazyn_oferty (3)&quot;;Extended Properties=&quot;&quot;" command="SELECT * FROM [Magazyn_oferty (3)]"/>
  </connection>
  <connection id="7" xr16:uid="{2D75D99F-D7F3-429F-9B94-92C39198FD24}" keepAlive="1" name="Zapytanie — Magazyn_oferty (4)" description="Połączenie z zapytaniem „Magazyn_oferty (4)” w skoroszycie." type="5" refreshedVersion="8" background="1" saveData="1">
    <dbPr connection="Provider=Microsoft.Mashup.OleDb.1;Data Source=$Workbook$;Location=&quot;Magazyn_oferty (4)&quot;;Extended Properties=&quot;&quot;" command="SELECT * FROM [Magazyn_oferty (4)]"/>
  </connection>
</connections>
</file>

<file path=xl/sharedStrings.xml><?xml version="1.0" encoding="utf-8"?>
<sst xmlns="http://schemas.openxmlformats.org/spreadsheetml/2006/main" count="26858" uniqueCount="6169">
  <si>
    <t>idKategoria</t>
  </si>
  <si>
    <t>idRodzic</t>
  </si>
  <si>
    <t>nazwa</t>
  </si>
  <si>
    <t>szt</t>
  </si>
  <si>
    <t>B</t>
  </si>
  <si>
    <t>PLN</t>
  </si>
  <si>
    <t>A</t>
  </si>
  <si>
    <t>C</t>
  </si>
  <si>
    <t>10.2</t>
  </si>
  <si>
    <t>10.3</t>
  </si>
  <si>
    <t>10.4</t>
  </si>
  <si>
    <t>10.1</t>
  </si>
  <si>
    <t>czarny</t>
  </si>
  <si>
    <t>0.9</t>
  </si>
  <si>
    <t>CET – KABLE I PRZEWODY</t>
  </si>
  <si>
    <t>9.0</t>
  </si>
  <si>
    <t>PRZEWODY WSPÓŁOSIOWE (KONCENTRYCZNE) WIELKIEJ CZĘSTOTLIWOŚCI (KC)</t>
  </si>
  <si>
    <t>9.1</t>
  </si>
  <si>
    <t>PRZEWODY TELEINFORMATYCZNE (TI)</t>
  </si>
  <si>
    <t>9.2</t>
  </si>
  <si>
    <t>KABLE TELEKOMUNIKACYJNE STACYJNE (TK05; TK08)</t>
  </si>
  <si>
    <t>9.3</t>
  </si>
  <si>
    <t>PRZEWODY TELEKOMUNIKACYJNE – MONTAŻOWE (TD)</t>
  </si>
  <si>
    <t>9.4</t>
  </si>
  <si>
    <t>PRZEWODY GŁOŚNIKOWE (GŁ)</t>
  </si>
  <si>
    <t>9.5</t>
  </si>
  <si>
    <t>PRZEWODY MIKROFONOWE (MI)</t>
  </si>
  <si>
    <t>9.6</t>
  </si>
  <si>
    <t>PRZEWODY OPONOWE, MIESZKANIOWE I WARSZTATOWE (wszystkie OP; OPP; WP)</t>
  </si>
  <si>
    <t>9.7</t>
  </si>
  <si>
    <t>PRZEWODY ELEKTROINSTALACYJNE – LINKOWE (EE)</t>
  </si>
  <si>
    <t>9.8</t>
  </si>
  <si>
    <t>PRZEWODY ELEKTROINSTALACYJNE – JEDNODRUTOWE (wszystkie DY)</t>
  </si>
  <si>
    <t>9.9</t>
  </si>
  <si>
    <t>PRZEWODY PRZYŁĄCZENIOWE (SP)</t>
  </si>
  <si>
    <t>9.10</t>
  </si>
  <si>
    <t>PRZEWODY STEROWNICZE CETRONIC (STER300; STER500)</t>
  </si>
  <si>
    <t>9.11</t>
  </si>
  <si>
    <t>KABLE SYGNALIZACYJNE (SYGN)</t>
  </si>
  <si>
    <t>9.12</t>
  </si>
  <si>
    <t>PRZEWODY SAMOCHODOWE</t>
  </si>
  <si>
    <t>0.10</t>
  </si>
  <si>
    <t>MATEC – ELEKTRYCZNE SYSTEMY GRZEJNE</t>
  </si>
  <si>
    <t>10.0</t>
  </si>
  <si>
    <t>Ogrzewanie podłogowe – regulatory temperatury</t>
  </si>
  <si>
    <t>Ogrzewanie podłogowe – maty i folie grzejne</t>
  </si>
  <si>
    <t>Ogrzewanie podłogowe – zestawy ogrzewania podłogowego</t>
  </si>
  <si>
    <t>10.5</t>
  </si>
  <si>
    <t>10.6</t>
  </si>
  <si>
    <t>10.7</t>
  </si>
  <si>
    <t>Systemy antyoblodzeniowe – sterowanie</t>
  </si>
  <si>
    <t>10.8</t>
  </si>
  <si>
    <t>Systemy antyoblodzeniowe – akcesoria</t>
  </si>
  <si>
    <t>SYMBOL</t>
  </si>
  <si>
    <t>NAZWA</t>
  </si>
  <si>
    <t>ILOŚĆ</t>
  </si>
  <si>
    <t>WALUTA</t>
  </si>
  <si>
    <t>PODATEK VAT</t>
  </si>
  <si>
    <t>KGO</t>
  </si>
  <si>
    <t>GRUPA BONUSOWA</t>
  </si>
  <si>
    <t>GRUPA RABATOWA</t>
  </si>
  <si>
    <t>ID KATEGORIA</t>
  </si>
  <si>
    <t>PKWIU</t>
  </si>
  <si>
    <t>KOLOR</t>
  </si>
  <si>
    <t>DŁUGOŚĆ {M}</t>
  </si>
  <si>
    <t>SZEROKOŚĆ {M}</t>
  </si>
  <si>
    <t>WYSOKOŚĆ {M}</t>
  </si>
  <si>
    <t>1.</t>
  </si>
  <si>
    <t>KAB10000985</t>
  </si>
  <si>
    <t>km</t>
  </si>
  <si>
    <t>CET</t>
  </si>
  <si>
    <t>DYDYC</t>
  </si>
  <si>
    <t>2.</t>
  </si>
  <si>
    <t>DY 1x0,50 300/500 BIA</t>
  </si>
  <si>
    <t>3.</t>
  </si>
  <si>
    <t>4.</t>
  </si>
  <si>
    <t>DY 1x0,50 300/500 BRĄ</t>
  </si>
  <si>
    <t>KAB10000986</t>
  </si>
  <si>
    <t>5.</t>
  </si>
  <si>
    <t>DY 1x0,50 300/500 CZN</t>
  </si>
  <si>
    <t>KAB10000987</t>
  </si>
  <si>
    <t>6.</t>
  </si>
  <si>
    <t>7.</t>
  </si>
  <si>
    <t>8.</t>
  </si>
  <si>
    <t>DY 1x0,50 300/500 CZE</t>
  </si>
  <si>
    <t>KAB10000988</t>
  </si>
  <si>
    <t>9.</t>
  </si>
  <si>
    <t>10.</t>
  </si>
  <si>
    <t>11.</t>
  </si>
  <si>
    <t>DY 1x0,50 300/500 NIE</t>
  </si>
  <si>
    <t>KAB10000989</t>
  </si>
  <si>
    <t>12.</t>
  </si>
  <si>
    <t>13.</t>
  </si>
  <si>
    <t>14.</t>
  </si>
  <si>
    <t>DY 1x0,50 300/500 ŻÓŁ-ZIE</t>
  </si>
  <si>
    <t>KAB10000990</t>
  </si>
  <si>
    <t>15.</t>
  </si>
  <si>
    <t>DY 1x0,75 300/500 BIA</t>
  </si>
  <si>
    <t>KAB10000009</t>
  </si>
  <si>
    <t>16.</t>
  </si>
  <si>
    <t>17.</t>
  </si>
  <si>
    <t>18.</t>
  </si>
  <si>
    <t>DY 1x0,75 300/500 BRĄ</t>
  </si>
  <si>
    <t>KAB10000010</t>
  </si>
  <si>
    <t>19.</t>
  </si>
  <si>
    <t>DY 1x0,75 300/500 CZN</t>
  </si>
  <si>
    <t>KAB10000011</t>
  </si>
  <si>
    <t>20.</t>
  </si>
  <si>
    <t>DY 1x0,75 300/500 CZE</t>
  </si>
  <si>
    <t>KAB10000012</t>
  </si>
  <si>
    <t>21.</t>
  </si>
  <si>
    <t>DY 1x0,75 300/500 NIE</t>
  </si>
  <si>
    <t>KAB10000013</t>
  </si>
  <si>
    <t>22.</t>
  </si>
  <si>
    <t>DY 1x0,75 300/500 ŻÓŁ-ZIE</t>
  </si>
  <si>
    <t>KAB10000014</t>
  </si>
  <si>
    <t>23.</t>
  </si>
  <si>
    <t>24.</t>
  </si>
  <si>
    <t>DY 1x1,00 300/500 BIA</t>
  </si>
  <si>
    <t>KAB10000015</t>
  </si>
  <si>
    <t>25.</t>
  </si>
  <si>
    <t>DY 1x1,00 300/500 BRĄ</t>
  </si>
  <si>
    <t>KAB10000016</t>
  </si>
  <si>
    <t>26.</t>
  </si>
  <si>
    <t>DY 1x1,00 300/500 CZN</t>
  </si>
  <si>
    <t>KAB10000017</t>
  </si>
  <si>
    <t>27.</t>
  </si>
  <si>
    <t>28.</t>
  </si>
  <si>
    <t>DY 1x1,00 300/500 CZE</t>
  </si>
  <si>
    <t>KAB10000018</t>
  </si>
  <si>
    <t>29.</t>
  </si>
  <si>
    <t>DY 1x1,00 300/500 NIE</t>
  </si>
  <si>
    <t>KAB10000019</t>
  </si>
  <si>
    <t>30.</t>
  </si>
  <si>
    <t>DY 1x1,00 300/500 ŻÓŁ-ZIE</t>
  </si>
  <si>
    <t>KAB10000020</t>
  </si>
  <si>
    <t>31.</t>
  </si>
  <si>
    <t>DY 1x1,50 300/500 BIA</t>
  </si>
  <si>
    <t>KAB10000021</t>
  </si>
  <si>
    <t>32.</t>
  </si>
  <si>
    <t>DY 1x1,50 300/500 BRĄ</t>
  </si>
  <si>
    <t>KAB10000022</t>
  </si>
  <si>
    <t>33.</t>
  </si>
  <si>
    <t>DY 1x1,50 300/500 CZN</t>
  </si>
  <si>
    <t>KAB10000023</t>
  </si>
  <si>
    <t>34.</t>
  </si>
  <si>
    <t>DY 1x1,50 300/500 CZE</t>
  </si>
  <si>
    <t>KAB10000024</t>
  </si>
  <si>
    <t>35.</t>
  </si>
  <si>
    <t>DY 1x1,50 300/500 NIE</t>
  </si>
  <si>
    <t>KAB10000025</t>
  </si>
  <si>
    <t>36.</t>
  </si>
  <si>
    <t>DY 1x1,50 300/500 ŻÓŁ-ZIE</t>
  </si>
  <si>
    <t>KAB10000027</t>
  </si>
  <si>
    <t>37.</t>
  </si>
  <si>
    <t>DY 1x2,50 300/500 BRĄ</t>
  </si>
  <si>
    <t>KAB10000032</t>
  </si>
  <si>
    <t>38.</t>
  </si>
  <si>
    <t>DY 1x2,50 300/500 CZN</t>
  </si>
  <si>
    <t>KAB10000033</t>
  </si>
  <si>
    <t>39.</t>
  </si>
  <si>
    <t>DY 1x2,50 300/500 CZE</t>
  </si>
  <si>
    <t>KAB10000034</t>
  </si>
  <si>
    <t>40.</t>
  </si>
  <si>
    <t>DY 1x2,50 300/500 NIE</t>
  </si>
  <si>
    <t>KAB10000035</t>
  </si>
  <si>
    <t>41.</t>
  </si>
  <si>
    <t>DY 1x2,50 300/500 ŻÓŁ-ZIE</t>
  </si>
  <si>
    <t>KAB10000036</t>
  </si>
  <si>
    <t>42.</t>
  </si>
  <si>
    <t>DYc 1x0,50 300/500 BIA</t>
  </si>
  <si>
    <t>KAB10000041</t>
  </si>
  <si>
    <t>43.</t>
  </si>
  <si>
    <t>44.</t>
  </si>
  <si>
    <t>DYc 1x0,50 300/500 CZN</t>
  </si>
  <si>
    <t>KAB10000042</t>
  </si>
  <si>
    <t>45.</t>
  </si>
  <si>
    <t>DYc 1x0,50 300/500 NIE</t>
  </si>
  <si>
    <t>KAB10000043</t>
  </si>
  <si>
    <t>46.</t>
  </si>
  <si>
    <t>DYc 1x0,50 300/500 ŻÓŁ-ZIE</t>
  </si>
  <si>
    <t>KAB10000046</t>
  </si>
  <si>
    <t>47.</t>
  </si>
  <si>
    <t>48.</t>
  </si>
  <si>
    <t>DYc 1x0,75 300/500 BIA</t>
  </si>
  <si>
    <t>KAB10000047</t>
  </si>
  <si>
    <t>49.</t>
  </si>
  <si>
    <t>50.</t>
  </si>
  <si>
    <t>DYc 1x0,75 300/500 CZN</t>
  </si>
  <si>
    <t>KAB10000048</t>
  </si>
  <si>
    <t>51.</t>
  </si>
  <si>
    <t>52.</t>
  </si>
  <si>
    <t>53.</t>
  </si>
  <si>
    <t>DYc 1x0,75 300/500 CZE</t>
  </si>
  <si>
    <t>KAB10000049</t>
  </si>
  <si>
    <t>54.</t>
  </si>
  <si>
    <t>55.</t>
  </si>
  <si>
    <t>56.</t>
  </si>
  <si>
    <t>DYc 1x0,75 300/500 NIE</t>
  </si>
  <si>
    <t>KAB10000050</t>
  </si>
  <si>
    <t>57.</t>
  </si>
  <si>
    <t>58.</t>
  </si>
  <si>
    <t>59.</t>
  </si>
  <si>
    <t>DYc 1x1,00 300/500 BIA</t>
  </si>
  <si>
    <t>KAB10000051</t>
  </si>
  <si>
    <t>60.</t>
  </si>
  <si>
    <t>DYc 1x1,50 300/500 BIA</t>
  </si>
  <si>
    <t>KAB10000052</t>
  </si>
  <si>
    <t>61.</t>
  </si>
  <si>
    <t>62.</t>
  </si>
  <si>
    <t>DYc 1x1,50 300/500 ŻÓŁ-ZIE</t>
  </si>
  <si>
    <t>KAB10000053</t>
  </si>
  <si>
    <t>63.</t>
  </si>
  <si>
    <t>64.</t>
  </si>
  <si>
    <t>FTP KAT. 5e 4x2x0,50 SZR</t>
  </si>
  <si>
    <t>KAB10000054</t>
  </si>
  <si>
    <t>TI</t>
  </si>
  <si>
    <t>65.</t>
  </si>
  <si>
    <t>66.</t>
  </si>
  <si>
    <t>68.</t>
  </si>
  <si>
    <t>ODCB</t>
  </si>
  <si>
    <t>69.</t>
  </si>
  <si>
    <t>H03VV-F 2x0,50 BIA</t>
  </si>
  <si>
    <t>KAB10000056</t>
  </si>
  <si>
    <t>OP0,50</t>
  </si>
  <si>
    <t>70.</t>
  </si>
  <si>
    <t>71.</t>
  </si>
  <si>
    <t>72.</t>
  </si>
  <si>
    <t>73.</t>
  </si>
  <si>
    <t>74.</t>
  </si>
  <si>
    <t>75.</t>
  </si>
  <si>
    <t>H03VV-F 2x0,50 BRĄ</t>
  </si>
  <si>
    <t>KAB10000057</t>
  </si>
  <si>
    <t>76.</t>
  </si>
  <si>
    <t>H03VV-F 2x0,50 CZN</t>
  </si>
  <si>
    <t>KAB10000058</t>
  </si>
  <si>
    <t>77.</t>
  </si>
  <si>
    <t>78.</t>
  </si>
  <si>
    <t>79.</t>
  </si>
  <si>
    <t>80.</t>
  </si>
  <si>
    <t>81.</t>
  </si>
  <si>
    <t>H03VV-F 2x0,50 SRB</t>
  </si>
  <si>
    <t>KAB10000059</t>
  </si>
  <si>
    <t>82.</t>
  </si>
  <si>
    <t>H03VV-F 2x0,50 ZŁT</t>
  </si>
  <si>
    <t>KAB10000060</t>
  </si>
  <si>
    <t>83.</t>
  </si>
  <si>
    <t>84.</t>
  </si>
  <si>
    <t>H03VV-F 2x0,75 BIA</t>
  </si>
  <si>
    <t>KAB10000061</t>
  </si>
  <si>
    <t>OP0,75</t>
  </si>
  <si>
    <t>85.</t>
  </si>
  <si>
    <t>86.</t>
  </si>
  <si>
    <t>87.</t>
  </si>
  <si>
    <t>88.</t>
  </si>
  <si>
    <t>89.</t>
  </si>
  <si>
    <t>90.</t>
  </si>
  <si>
    <t>H03VV-F 2x0,75 BRĄ</t>
  </si>
  <si>
    <t>KAB10000062</t>
  </si>
  <si>
    <t>91.</t>
  </si>
  <si>
    <t>H03VV-F 2x0,75 CZN</t>
  </si>
  <si>
    <t>KAB10000063</t>
  </si>
  <si>
    <t>92.</t>
  </si>
  <si>
    <t>93.</t>
  </si>
  <si>
    <t>H03VV-F 2x0,75 SRB</t>
  </si>
  <si>
    <t>KAB10000064</t>
  </si>
  <si>
    <t>H03VV-F 2x0,75 ZŁT</t>
  </si>
  <si>
    <t>KAB10000065</t>
  </si>
  <si>
    <t>H03VV-F 3G 0,50 BIA</t>
  </si>
  <si>
    <t>KAB10000066</t>
  </si>
  <si>
    <t>H03VV-F 3G 0,50 BRĄ</t>
  </si>
  <si>
    <t>KAB10000067</t>
  </si>
  <si>
    <t>H03VV-F 3G 0,50 CZN</t>
  </si>
  <si>
    <t>KAB10000068</t>
  </si>
  <si>
    <t>105.</t>
  </si>
  <si>
    <t>106.</t>
  </si>
  <si>
    <t>107.</t>
  </si>
  <si>
    <t>H03VV-F 3G 0,50 SRB</t>
  </si>
  <si>
    <t>KAB10000069</t>
  </si>
  <si>
    <t>H03VV-F 3G 0,50 ZŁT</t>
  </si>
  <si>
    <t>KAB10000070</t>
  </si>
  <si>
    <t>H03VV-F 3G 0,75 BIA</t>
  </si>
  <si>
    <t>KAB10000071</t>
  </si>
  <si>
    <t>H03VV-F 3G 0,75 BRĄ</t>
  </si>
  <si>
    <t>KAB10000072</t>
  </si>
  <si>
    <t>H03VV-F 3G 0,75 CZN</t>
  </si>
  <si>
    <t>KAB10000073</t>
  </si>
  <si>
    <t>H03VV-F 3G 0,75 SRB</t>
  </si>
  <si>
    <t>KAB10000074</t>
  </si>
  <si>
    <t>H03VV-F 3G 0,75 ZŁT</t>
  </si>
  <si>
    <t>KAB10000075</t>
  </si>
  <si>
    <t>H03VV-F 4G 0,50 BIA</t>
  </si>
  <si>
    <t>KAB10000076</t>
  </si>
  <si>
    <t>H03VV-F 4G 0,50 BRĄ</t>
  </si>
  <si>
    <t>KAB10000077</t>
  </si>
  <si>
    <t>H03VV-F 4G 0,50 CZN</t>
  </si>
  <si>
    <t>KAB10000078</t>
  </si>
  <si>
    <t>H03VV-F 4G 0,50 ZŁT</t>
  </si>
  <si>
    <t>KAB10000079</t>
  </si>
  <si>
    <t>H03VV-F 4G 0,75 BIA</t>
  </si>
  <si>
    <t>KAB10000080</t>
  </si>
  <si>
    <t>H03VV-F 4G 0,75 BRĄ</t>
  </si>
  <si>
    <t>KAB10000081</t>
  </si>
  <si>
    <t>H03VV-F 4G 0,75 CZN</t>
  </si>
  <si>
    <t>KAB10000082</t>
  </si>
  <si>
    <t>H03VVH2-F 2x0,50 BIA</t>
  </si>
  <si>
    <t>KAB10000086</t>
  </si>
  <si>
    <t>OPP</t>
  </si>
  <si>
    <t>H03VVH2-F 2x0,50 BRĄ</t>
  </si>
  <si>
    <t>KAB10000087</t>
  </si>
  <si>
    <t>H03VVH2-F 2x0,50 CZN</t>
  </si>
  <si>
    <t>KAB10000088</t>
  </si>
  <si>
    <t>H03VVH2-F 2x0,50 SRB</t>
  </si>
  <si>
    <t>KAB10000089</t>
  </si>
  <si>
    <t>H03VVH2-F 2x0,50 ZŁT</t>
  </si>
  <si>
    <t>KAB10000090</t>
  </si>
  <si>
    <t>H03VVH2-F 2x0,75 BIA</t>
  </si>
  <si>
    <t>KAB10000991</t>
  </si>
  <si>
    <t>H03VVH2-F 2x0,75 BRĄ</t>
  </si>
  <si>
    <t>KAB10000092</t>
  </si>
  <si>
    <t>H03VVH2-F 2x0,75 CZN</t>
  </si>
  <si>
    <t>KAB10000093</t>
  </si>
  <si>
    <t>H03VVH2-F 2x0,75 SRB</t>
  </si>
  <si>
    <t>KAB10000094</t>
  </si>
  <si>
    <t>H03VVH2-F 2x0,75 ZŁT</t>
  </si>
  <si>
    <t>KAB10000095</t>
  </si>
  <si>
    <t>EE</t>
  </si>
  <si>
    <t>H05VV-F 2x0,75 BIA</t>
  </si>
  <si>
    <t>KAB10000099</t>
  </si>
  <si>
    <t>WP0,75</t>
  </si>
  <si>
    <t>H05VV-F 2x0,75 CZN</t>
  </si>
  <si>
    <t>KAB10000100</t>
  </si>
  <si>
    <t>H05VV-F 2x1,00 BIA</t>
  </si>
  <si>
    <t>KAB10000101</t>
  </si>
  <si>
    <t>WP1,00</t>
  </si>
  <si>
    <t>H05VV-F 2x1,00 CZN</t>
  </si>
  <si>
    <t>KAB10000102</t>
  </si>
  <si>
    <t>H05VV-F 2x1,50 BIA</t>
  </si>
  <si>
    <t>KAB10000103</t>
  </si>
  <si>
    <t>WP1,50</t>
  </si>
  <si>
    <t>H05VV-F 2x1,50 CZN</t>
  </si>
  <si>
    <t>KAB10000104</t>
  </si>
  <si>
    <t>H05VV-F 2x2,50 BIA</t>
  </si>
  <si>
    <t>KAB10000105</t>
  </si>
  <si>
    <t>WP2,50</t>
  </si>
  <si>
    <t>H05VV-F 2x2,50 CZN</t>
  </si>
  <si>
    <t>KAB10000106</t>
  </si>
  <si>
    <t>H05VV-F 3G 0,75 BIA</t>
  </si>
  <si>
    <t>KAB10000107</t>
  </si>
  <si>
    <t>H05VV-F 3G 0,75 CZN</t>
  </si>
  <si>
    <t>KAB10000108</t>
  </si>
  <si>
    <t>H05VV-F 3G 1,00 BIA</t>
  </si>
  <si>
    <t>KAB10000109</t>
  </si>
  <si>
    <t>H05VV-F 3G 1,00 CZN</t>
  </si>
  <si>
    <t>KAB10000110</t>
  </si>
  <si>
    <t>H05VV-F 3G 1,50 BIA</t>
  </si>
  <si>
    <t>KAB10000111</t>
  </si>
  <si>
    <t>H05VV-F 3G 1,50 CZN</t>
  </si>
  <si>
    <t>KAB10000112</t>
  </si>
  <si>
    <t>H05VV-F 3G 2,50 BIA</t>
  </si>
  <si>
    <t>KAB10000113</t>
  </si>
  <si>
    <t>H05VV-F 3G 2,50 CZN</t>
  </si>
  <si>
    <t>KAB10000114</t>
  </si>
  <si>
    <t>H05VV-F 4G 0,75 BIA</t>
  </si>
  <si>
    <t>KAB10000115</t>
  </si>
  <si>
    <t>H05VV-F 4G 0,75 CZN</t>
  </si>
  <si>
    <t>KAB10000116</t>
  </si>
  <si>
    <t>H05VV-F 4G 1,00 BIA</t>
  </si>
  <si>
    <t>KAB10000117</t>
  </si>
  <si>
    <t>H05VV-F 4G 1,00 CZN</t>
  </si>
  <si>
    <t>KAB10000118</t>
  </si>
  <si>
    <t>H05VV-F 4G 1,50 BIA</t>
  </si>
  <si>
    <t>KAB10000119</t>
  </si>
  <si>
    <t>H05VV-F 4G 1,50 CZN</t>
  </si>
  <si>
    <t>KAB10000120</t>
  </si>
  <si>
    <t>H05VV-F 4G 2,50 BIA</t>
  </si>
  <si>
    <t>KAB10000121</t>
  </si>
  <si>
    <t>H05VV-F 4G 2,50 CZN</t>
  </si>
  <si>
    <t>KAB10000122</t>
  </si>
  <si>
    <t>H05VV-F 5G 0,75 BIA</t>
  </si>
  <si>
    <t>KAB10000123</t>
  </si>
  <si>
    <t>H05VV-F 5G 0,75 CZN</t>
  </si>
  <si>
    <t>KAB10000124</t>
  </si>
  <si>
    <t>H05VV-F 5G 1,00 BIA</t>
  </si>
  <si>
    <t>KAB10000125</t>
  </si>
  <si>
    <t>H05VV-F 5G 1,00 CZN</t>
  </si>
  <si>
    <t>KAB10000126</t>
  </si>
  <si>
    <t>H05VV-F 5G 1,50 BIA</t>
  </si>
  <si>
    <t>KAB10000127</t>
  </si>
  <si>
    <t>H05VV-F 5G 1,50 CZN</t>
  </si>
  <si>
    <t>KAB10000128</t>
  </si>
  <si>
    <t>H05VV-F 5G 2,50 BIA</t>
  </si>
  <si>
    <t>KAB10000129</t>
  </si>
  <si>
    <t>H05VV-F 5G 2,50 CZN</t>
  </si>
  <si>
    <t>KAB10000130</t>
  </si>
  <si>
    <t>LgY 1x0,50 300/500 BIA</t>
  </si>
  <si>
    <t>KAB10000139</t>
  </si>
  <si>
    <t>LgY 1x0,50 300/500 BRĄ</t>
  </si>
  <si>
    <t>KAB10000140</t>
  </si>
  <si>
    <t>LgY 1x0,50 300/500 CZN</t>
  </si>
  <si>
    <t>KAB10000142</t>
  </si>
  <si>
    <t>LgY 1x0,50 300/500 CZE</t>
  </si>
  <si>
    <t>KAB10000143</t>
  </si>
  <si>
    <t>LgY 1x0,50 300/500 NIE</t>
  </si>
  <si>
    <t>KAB10000144</t>
  </si>
  <si>
    <t>LgY 1x0,50 300/500 ŻÓŁ-ZIE</t>
  </si>
  <si>
    <t>KAB10000146</t>
  </si>
  <si>
    <t>LgY 1x0,75 300/500 BIA</t>
  </si>
  <si>
    <t>KAB10000147</t>
  </si>
  <si>
    <t>LgY 1x0,75 300/500 BRĄ</t>
  </si>
  <si>
    <t>KAB10000148</t>
  </si>
  <si>
    <t>LgY 1x0,75 300/500 CZN</t>
  </si>
  <si>
    <t>KAB10000149</t>
  </si>
  <si>
    <t>LgY 1x0,75 300/500 CZE</t>
  </si>
  <si>
    <t>KAB10000150</t>
  </si>
  <si>
    <t>LgY 1x0,75 300/500 NIE</t>
  </si>
  <si>
    <t>KAB10000151</t>
  </si>
  <si>
    <t>LgY 1x0,75 300/500 ZÓŁ</t>
  </si>
  <si>
    <t>KAB10000153</t>
  </si>
  <si>
    <t>LgY 1x0,75 300/500 ŻÓŁ-ZIE</t>
  </si>
  <si>
    <t>KAB10000154</t>
  </si>
  <si>
    <t>KAB10000155</t>
  </si>
  <si>
    <t>LgY 1x1,00 300/500 BIA</t>
  </si>
  <si>
    <t>KAB10000156</t>
  </si>
  <si>
    <t>LgY 1x1,00 300/500 BRĄ</t>
  </si>
  <si>
    <t>KAB10000157</t>
  </si>
  <si>
    <t>LgY 1x1,00 300/500 CZN</t>
  </si>
  <si>
    <t>KAB10000158</t>
  </si>
  <si>
    <t>LgY 1x1,00 300/500 CZE</t>
  </si>
  <si>
    <t>KAB10000159</t>
  </si>
  <si>
    <t>LgY 1x1,00 300/500 NIE</t>
  </si>
  <si>
    <t>KAB10000160</t>
  </si>
  <si>
    <t>LgY 1x1,00 300/500 ZÓŁ</t>
  </si>
  <si>
    <t>KAB10000162</t>
  </si>
  <si>
    <t>LgY 1x1,00 300/500 ŻÓŁ-ZIE</t>
  </si>
  <si>
    <t>KAB10000163</t>
  </si>
  <si>
    <t>LgY 1x1,00 450/750 BRĄ</t>
  </si>
  <si>
    <t>KAB10000164</t>
  </si>
  <si>
    <t>LgY 1x1,00 450/750 CZN</t>
  </si>
  <si>
    <t>KAB10000165</t>
  </si>
  <si>
    <t>LgY 1x1,00 450/750 CZE</t>
  </si>
  <si>
    <t>KAB10000166</t>
  </si>
  <si>
    <t>LgY 1x1,00 450/750 NIE</t>
  </si>
  <si>
    <t>KAB10000167</t>
  </si>
  <si>
    <t>LgY 1x1,50 300/500 BIA</t>
  </si>
  <si>
    <t>KAB10000168</t>
  </si>
  <si>
    <t>LgY 1x1,50 300/500 BRĄ</t>
  </si>
  <si>
    <t>KAB10000169</t>
  </si>
  <si>
    <t>LgY 1x1,50 300/500 CZN</t>
  </si>
  <si>
    <t>KAB10000170</t>
  </si>
  <si>
    <t>LgY 1x1,50 300/500 CZE</t>
  </si>
  <si>
    <t>KAB10000171</t>
  </si>
  <si>
    <t>LgY 1x1,50 300/500 NIE</t>
  </si>
  <si>
    <t>KAB10000172</t>
  </si>
  <si>
    <t>LgY 1x1,50 300/500 SZR</t>
  </si>
  <si>
    <t>KAB10000173</t>
  </si>
  <si>
    <t>LgY 1x1,50 300/500 ŻÓŁ-ZIE</t>
  </si>
  <si>
    <t>KAB10000175</t>
  </si>
  <si>
    <t>LgY 1x1,50 450/750 BRĄ</t>
  </si>
  <si>
    <t>KAB10000176</t>
  </si>
  <si>
    <t>LgY 1x1,50 450/750 CZN</t>
  </si>
  <si>
    <t>KAB10000177</t>
  </si>
  <si>
    <t>LgY 1x1,50 450/750 CZE</t>
  </si>
  <si>
    <t>KAB10000178</t>
  </si>
  <si>
    <t>LgY 1x1,50 450/750 NIE</t>
  </si>
  <si>
    <t>KAB10000179</t>
  </si>
  <si>
    <t>LgY 1x1,50 450/750 ŻÓŁ-ZIE</t>
  </si>
  <si>
    <t>KAB10000182</t>
  </si>
  <si>
    <t>LgY 1x2,50 300/500 BIA</t>
  </si>
  <si>
    <t>KAB10000183</t>
  </si>
  <si>
    <t>LgY 1x2,50 300/500 BRĄ</t>
  </si>
  <si>
    <t>KAB10000184</t>
  </si>
  <si>
    <t>LgY 1x2,50 300/500 CZN</t>
  </si>
  <si>
    <t>KAB10000185</t>
  </si>
  <si>
    <t>LgY 1x2,50 300/500 CZE</t>
  </si>
  <si>
    <t>KAB10000186</t>
  </si>
  <si>
    <t>LgY 1x2,50 300/500 NIE</t>
  </si>
  <si>
    <t>KAB10000187</t>
  </si>
  <si>
    <t>LgY 1x2,50 300/500 ŻÓŁ-ZIE</t>
  </si>
  <si>
    <t>KAB10000189</t>
  </si>
  <si>
    <t>LgY 1x2,50 450/750 BIA</t>
  </si>
  <si>
    <t>KAB10000190</t>
  </si>
  <si>
    <t>LgY 1x2,50 450/750 BRĄ</t>
  </si>
  <si>
    <t>KAB10000191</t>
  </si>
  <si>
    <t>LgY 1x2,50 450/750 CZN</t>
  </si>
  <si>
    <t>KAB10000192</t>
  </si>
  <si>
    <t>LgY 1x2,50 450/750 CZE</t>
  </si>
  <si>
    <t>KAB10000193</t>
  </si>
  <si>
    <t>LgY 1x2,50 450/750 NIE</t>
  </si>
  <si>
    <t>KAB10000194</t>
  </si>
  <si>
    <t>LgY 1x2,50 450/750 ŻÓŁ-ZIE</t>
  </si>
  <si>
    <t>KAB10000195</t>
  </si>
  <si>
    <t>LgYc 1x0,5 300/500 BIA</t>
  </si>
  <si>
    <t>KAB10000197</t>
  </si>
  <si>
    <t>LgYc 1x0,5 300/500 BRA</t>
  </si>
  <si>
    <t>KAB10000198</t>
  </si>
  <si>
    <t>LgYc 1x0,5 300/500 CZN</t>
  </si>
  <si>
    <t>KAB10000199</t>
  </si>
  <si>
    <t>LgYc 1x0,5 300/500 CZE</t>
  </si>
  <si>
    <t>KAB10000200</t>
  </si>
  <si>
    <t>LgYc 1x0,5 300/500 NIE</t>
  </si>
  <si>
    <t>KAB10000201</t>
  </si>
  <si>
    <t>LgYc 1x0,50 450/750 BIA</t>
  </si>
  <si>
    <t>KAB10000203</t>
  </si>
  <si>
    <t>LgYc 1x0,50 450/750 NIE</t>
  </si>
  <si>
    <t>KAB10000204</t>
  </si>
  <si>
    <t>LgYc 1x0,75 300/500 CZN</t>
  </si>
  <si>
    <t>KAB10000205</t>
  </si>
  <si>
    <t>LgYc 1x0,75 300/500 CZE</t>
  </si>
  <si>
    <t>KAB10000206</t>
  </si>
  <si>
    <t>LgYc 1x0,75 300/500 NIE</t>
  </si>
  <si>
    <t>KAB10000207</t>
  </si>
  <si>
    <t>LgYc 1x0,75 300/500 ŻÓŁ-ZIE</t>
  </si>
  <si>
    <t>KAB10000208</t>
  </si>
  <si>
    <t>LgYc 1x0,75 450/750 CZN</t>
  </si>
  <si>
    <t>KAB10000209</t>
  </si>
  <si>
    <t>LgYc 1x0,75 450/750 CZE</t>
  </si>
  <si>
    <t>KAB10000210</t>
  </si>
  <si>
    <t>LgYc 1x0,75 450/750 NIE</t>
  </si>
  <si>
    <t>KAB10000211</t>
  </si>
  <si>
    <t>LgYc 1x0,75 450/750 ŻÓŁ-ZIE</t>
  </si>
  <si>
    <t>KAB10000212</t>
  </si>
  <si>
    <t>LgYc 1x1,00 300/500 BIA</t>
  </si>
  <si>
    <t>KAB10000213</t>
  </si>
  <si>
    <t>LgYc 1x1,00 300/500 CZN</t>
  </si>
  <si>
    <t>KAB10000214</t>
  </si>
  <si>
    <t>LgYc 1x1,00 300/500 NIE</t>
  </si>
  <si>
    <t>KAB10000215</t>
  </si>
  <si>
    <t>LgYc 1x1,00 300/500 ŻÓŁ-ZIE</t>
  </si>
  <si>
    <t>KAB10000216</t>
  </si>
  <si>
    <t>LgYc 1x1,00 450/750 CZN</t>
  </si>
  <si>
    <t>KAB10000217</t>
  </si>
  <si>
    <t>LgYc 1x1,00 450/750 CZE</t>
  </si>
  <si>
    <t>KAB10000218</t>
  </si>
  <si>
    <t>LgYc 1x1,00 450/750 ŻÓŁ-ZIE</t>
  </si>
  <si>
    <t>KAB10000220</t>
  </si>
  <si>
    <t>LgYc 1x1,50 450/750 BIA</t>
  </si>
  <si>
    <t>KAB10000221</t>
  </si>
  <si>
    <t>LgYc 1x1,50 450/750 CZN</t>
  </si>
  <si>
    <t>KAB10000222</t>
  </si>
  <si>
    <t>LgYc 1x1,50 450/750 CZE</t>
  </si>
  <si>
    <t>KAB10000223</t>
  </si>
  <si>
    <t>LgYc 1x1,50 450/750 ŻÓŁ-ZIE</t>
  </si>
  <si>
    <t>KAB10000224</t>
  </si>
  <si>
    <t>LgYc 1x2,50 300/500 BIA</t>
  </si>
  <si>
    <t>KAB10000225</t>
  </si>
  <si>
    <t>LgYc 1x2,50 300/500 CZN</t>
  </si>
  <si>
    <t>KAB10000226</t>
  </si>
  <si>
    <t>LgYc 1x2,50 300/500 NIE</t>
  </si>
  <si>
    <t>KAB10000227</t>
  </si>
  <si>
    <t>LgYc 1x2,50 450/750 BIA</t>
  </si>
  <si>
    <t>KAB10000228</t>
  </si>
  <si>
    <t>LgYc 1x2,50 450/750 CZN</t>
  </si>
  <si>
    <t>KAB10000229</t>
  </si>
  <si>
    <t>LgYc 1x2,50 450/750 CZE</t>
  </si>
  <si>
    <t>KAB10000230</t>
  </si>
  <si>
    <t>LgYc 1x2,50 450/750 NIE</t>
  </si>
  <si>
    <t>KAB10000231</t>
  </si>
  <si>
    <t>LgYc 1x2,50 450/750 ŻÓŁ-ZIE</t>
  </si>
  <si>
    <t>KAB10000232</t>
  </si>
  <si>
    <t>STE300</t>
  </si>
  <si>
    <t>LiYCYnr 10x0,75 300/300V</t>
  </si>
  <si>
    <t>LiYCYnr 10x1,00 300/300V</t>
  </si>
  <si>
    <t>LiYCYnr 12x0,75 300/300V</t>
  </si>
  <si>
    <t>LiYCYnr 2x0,50 300/300V</t>
  </si>
  <si>
    <t>LiYCYnr 2x0,75 300/300V</t>
  </si>
  <si>
    <t>LiYCYnr 2x1,00 300/300V</t>
  </si>
  <si>
    <t>LiYCYnr 2x1,50 300/300V</t>
  </si>
  <si>
    <t>LiYCYnr 3x0,50 300/300V</t>
  </si>
  <si>
    <t>LiYCYnr 3x0,75 300/300V</t>
  </si>
  <si>
    <t>LiYCYnr 3x1,00 300/300V</t>
  </si>
  <si>
    <t>LiYCYnr 3x1,50 300/300V</t>
  </si>
  <si>
    <t>LiYCYnr 4x0,50 300/300V</t>
  </si>
  <si>
    <t>LiYCYnr 4x0,75 300/300V</t>
  </si>
  <si>
    <t>LiYCYnr 4x1,00 300/300V</t>
  </si>
  <si>
    <t>LiYCYnr 4x1,50 300/300V</t>
  </si>
  <si>
    <t>LiYCYnr 5x0,50 300/300V</t>
  </si>
  <si>
    <t>LiYCYnr 5x0,75 300/300V</t>
  </si>
  <si>
    <t>KAB10001002</t>
  </si>
  <si>
    <t>LiYCYnr 5x1,00 300/300V</t>
  </si>
  <si>
    <t>LiYCYnr 5x1,50 300/300V</t>
  </si>
  <si>
    <t>LiYCYnr 6x0,50 300/300V</t>
  </si>
  <si>
    <t>LiYCYnr 6x0,75 300/300V</t>
  </si>
  <si>
    <t>LiYCYnr 6x1,00 300/300V</t>
  </si>
  <si>
    <t>LiYCYnr 7x0,50 300/300V</t>
  </si>
  <si>
    <t>LiYCYnr 7x0,75 300/300V</t>
  </si>
  <si>
    <t>LiYCYnr 7x1,00 300/300V</t>
  </si>
  <si>
    <t>LiYYnr 10x0,75 300/300V</t>
  </si>
  <si>
    <t>KAB10000292</t>
  </si>
  <si>
    <t>LiYYnr 10x1,00 300/300V</t>
  </si>
  <si>
    <t>KAB10000293</t>
  </si>
  <si>
    <t>LiYYnr 10x1,50 300/300V</t>
  </si>
  <si>
    <t>KAB10000294</t>
  </si>
  <si>
    <t>LiYYnr 12x0,75 300/300V</t>
  </si>
  <si>
    <t>KAB10000296</t>
  </si>
  <si>
    <t>LiYYnr 12x1,00 300/300V</t>
  </si>
  <si>
    <t>KAB10000297</t>
  </si>
  <si>
    <t>LiYYnr 12x1,50 300/300V</t>
  </si>
  <si>
    <t>KAB10000298</t>
  </si>
  <si>
    <t>LiYYnr 14x0,75 300/300V</t>
  </si>
  <si>
    <t>KAB10000300</t>
  </si>
  <si>
    <t>LiYYnr 14x1,00 300/300V</t>
  </si>
  <si>
    <t>KAB10000301</t>
  </si>
  <si>
    <t>LiYYnr 14x1,50 300/300V</t>
  </si>
  <si>
    <t>KAB10000302</t>
  </si>
  <si>
    <t>LiYYnr 16x0,75 300/300V</t>
  </si>
  <si>
    <t>KAB10000304</t>
  </si>
  <si>
    <t>LiYYnr 16x1,00 300/300V</t>
  </si>
  <si>
    <t>KAB10000305</t>
  </si>
  <si>
    <t>LiYYnr 16x1,50 300/300V</t>
  </si>
  <si>
    <t>KAB10000306</t>
  </si>
  <si>
    <t>LiYYnr 18x0,75 300/300V</t>
  </si>
  <si>
    <t>KAB10000308</t>
  </si>
  <si>
    <t>LiYYnr 18x1,00 300/300V</t>
  </si>
  <si>
    <t>KAB10000309</t>
  </si>
  <si>
    <t>LiYYnr 18x1,50 300/300V</t>
  </si>
  <si>
    <t>KAB10000310</t>
  </si>
  <si>
    <t>LiYYnr 20x0,75 300/300V</t>
  </si>
  <si>
    <t>KAB10000312</t>
  </si>
  <si>
    <t>LiYYnr 20x1,00 300/300V</t>
  </si>
  <si>
    <t>KAB10000313</t>
  </si>
  <si>
    <t>LiYYnr 20x1,50 300/300V</t>
  </si>
  <si>
    <t>KAB10000314</t>
  </si>
  <si>
    <t>LiYYnr 25x0,50 300/300V</t>
  </si>
  <si>
    <t>KAB10000315</t>
  </si>
  <si>
    <t>LiYYnr 25x0,75 300/300V</t>
  </si>
  <si>
    <t>KAB10000316</t>
  </si>
  <si>
    <t>LiYYnr 25x1,00 300/300V</t>
  </si>
  <si>
    <t>KAB10000317</t>
  </si>
  <si>
    <t>LiYYnr 25x1,50 300/300V</t>
  </si>
  <si>
    <t>KAB10000318</t>
  </si>
  <si>
    <t>LiYYnr 27x0,50 300/300V</t>
  </si>
  <si>
    <t>KAB10000319</t>
  </si>
  <si>
    <t>LiYYnr 27x0,75 300/300V</t>
  </si>
  <si>
    <t>KAB10000320</t>
  </si>
  <si>
    <t>LiYYnr 2x0,50 300/300V</t>
  </si>
  <si>
    <t>LiYYnr 2x0,75 300/300V</t>
  </si>
  <si>
    <t>LiYYnr 2x1,00 300/300V</t>
  </si>
  <si>
    <t>KAB10000323</t>
  </si>
  <si>
    <t>LiYYnr 2x1,50 300/300V</t>
  </si>
  <si>
    <t>LiYYnr 30x0,50 300/300V</t>
  </si>
  <si>
    <t>KAB10000325</t>
  </si>
  <si>
    <t>LiYYnr 30x0,75 300/300V</t>
  </si>
  <si>
    <t>KAB10000326</t>
  </si>
  <si>
    <t>LiYYnr 34x0,75 300/300V</t>
  </si>
  <si>
    <t>KAB10000328</t>
  </si>
  <si>
    <t>LiYYnr 3x0,50 300/300V</t>
  </si>
  <si>
    <t>KAB10000329</t>
  </si>
  <si>
    <t>LiYYnr 3x0,75 300/300V</t>
  </si>
  <si>
    <t>LiYYnr 3x1,00 300/300V</t>
  </si>
  <si>
    <t>LiYYnr 3x1,50 300/300V</t>
  </si>
  <si>
    <t>KAB10000332</t>
  </si>
  <si>
    <t>LiYYnr 4x0,50 300/300V</t>
  </si>
  <si>
    <t>LiYYnr 4x0,75 300/300V</t>
  </si>
  <si>
    <t>LiYYnr 4x1,00 300/300V</t>
  </si>
  <si>
    <t>LiYYnr 4x1,50 300/300V</t>
  </si>
  <si>
    <t>KAB10000336</t>
  </si>
  <si>
    <t>LiYYnr 5x0,50 300/300V</t>
  </si>
  <si>
    <t>KAB10000337</t>
  </si>
  <si>
    <t>LiYYnr 5x0,75 300/300V</t>
  </si>
  <si>
    <t>KAB10000338</t>
  </si>
  <si>
    <t>LiYYnr 5x1,00 300/300V</t>
  </si>
  <si>
    <t>LiYYnr 5x1,50 300/300V</t>
  </si>
  <si>
    <t>LiYYnr 6x0,50 300/300V</t>
  </si>
  <si>
    <t>KAB10000341</t>
  </si>
  <si>
    <t>LiYYnr 6x0,75 300/300V</t>
  </si>
  <si>
    <t>KAB10000342</t>
  </si>
  <si>
    <t>LiYYnr 6x1,00 300/300V</t>
  </si>
  <si>
    <t>LiYYnr 6x1,50 300/300V</t>
  </si>
  <si>
    <t>KAB10000344</t>
  </si>
  <si>
    <t>LiYYnr 7x0,50 300/300V</t>
  </si>
  <si>
    <t>KAB10000345</t>
  </si>
  <si>
    <t>LiYYnr 7x0,75 300/300V</t>
  </si>
  <si>
    <t>LiYYnr 7x1,00 300/300V</t>
  </si>
  <si>
    <t>KAB10000347</t>
  </si>
  <si>
    <t>LiYYnr 7x1,50 300/300V</t>
  </si>
  <si>
    <t>KAB10000348</t>
  </si>
  <si>
    <t>MTY 2x0,50c BZB</t>
  </si>
  <si>
    <t>KAB10000349</t>
  </si>
  <si>
    <t>MTY 2x0,75c BZB</t>
  </si>
  <si>
    <t>KAB10001005</t>
  </si>
  <si>
    <t>OMY 2x1,00 BIA</t>
  </si>
  <si>
    <t>KAB10000355</t>
  </si>
  <si>
    <t>OP1,00</t>
  </si>
  <si>
    <t>OMY 2x1,00 BRĄ</t>
  </si>
  <si>
    <t>KAB10000356</t>
  </si>
  <si>
    <t>OMY 2x1,00 CZN</t>
  </si>
  <si>
    <t>KAB10000357</t>
  </si>
  <si>
    <t>OMY 2x1,00 SRB</t>
  </si>
  <si>
    <t>KAB10000358</t>
  </si>
  <si>
    <t>OMY 2x1,00 ZŁT</t>
  </si>
  <si>
    <t>KAB10000359</t>
  </si>
  <si>
    <t>OMY 2x1,50 BIA</t>
  </si>
  <si>
    <t>KAB10000360</t>
  </si>
  <si>
    <t>OP1,50</t>
  </si>
  <si>
    <t>OMY 2x1,50 CZN</t>
  </si>
  <si>
    <t>KAB10000362</t>
  </si>
  <si>
    <t>OMYp 2x0,50c BZB</t>
  </si>
  <si>
    <t>KAB10001006</t>
  </si>
  <si>
    <t>OMYp 2x0,75c BZB</t>
  </si>
  <si>
    <t>KAB10001007</t>
  </si>
  <si>
    <t>OMYp 2x1,00 BIA</t>
  </si>
  <si>
    <t>KAB10000369</t>
  </si>
  <si>
    <t>OMYp 2x1,00 BRĄ</t>
  </si>
  <si>
    <t>KAB10000370</t>
  </si>
  <si>
    <t>OMYp 2x1,00 CZN</t>
  </si>
  <si>
    <t>KAB10000371</t>
  </si>
  <si>
    <t>OMYp 2x1,00 ZŁT</t>
  </si>
  <si>
    <t>KAB10000372</t>
  </si>
  <si>
    <t>OMYp 2x1,50 BIA</t>
  </si>
  <si>
    <t>KAB10000373</t>
  </si>
  <si>
    <t>OMYp 2x1,50 BRĄ</t>
  </si>
  <si>
    <t>KAB10000374</t>
  </si>
  <si>
    <t>OMYp 2x1,50 CZN</t>
  </si>
  <si>
    <t>KAB10000375</t>
  </si>
  <si>
    <t>OMYżo 3x1,00 BIA</t>
  </si>
  <si>
    <t>KAB10000377</t>
  </si>
  <si>
    <t>OMYżo 3x1,00 CZN</t>
  </si>
  <si>
    <t>KAB10000379</t>
  </si>
  <si>
    <t>OMYżo 3x1,50 BIA</t>
  </si>
  <si>
    <t>KAB10000381</t>
  </si>
  <si>
    <t>OMYżo 3x1,50 CZN</t>
  </si>
  <si>
    <t>KAB10000382</t>
  </si>
  <si>
    <t>KAB10000391</t>
  </si>
  <si>
    <t>KC</t>
  </si>
  <si>
    <t>KAB10000392</t>
  </si>
  <si>
    <t>TDY 1x0,50 BIA</t>
  </si>
  <si>
    <t>KAB10000394</t>
  </si>
  <si>
    <t>TD</t>
  </si>
  <si>
    <t>E</t>
  </si>
  <si>
    <t>TDY 1x0,50 CZN</t>
  </si>
  <si>
    <t>KAB10000396</t>
  </si>
  <si>
    <t>TDY 1x0,50 NIE</t>
  </si>
  <si>
    <t>KAB10000399</t>
  </si>
  <si>
    <t>KAB10000415</t>
  </si>
  <si>
    <t>GŁ</t>
  </si>
  <si>
    <t xml:space="preserve">TLgYp 2x0,75 BEZBARWNY </t>
  </si>
  <si>
    <t>KAB10000416</t>
  </si>
  <si>
    <t>TLgYp 2x1,00 BEZBARWNY</t>
  </si>
  <si>
    <t>KAB10000417</t>
  </si>
  <si>
    <t xml:space="preserve">TLgYp 2x1,50 BEZBARWNY </t>
  </si>
  <si>
    <t>KAB10000418</t>
  </si>
  <si>
    <t xml:space="preserve">TLgYp 2x2,50 BEZBARWNY </t>
  </si>
  <si>
    <t>KAB10000456</t>
  </si>
  <si>
    <t xml:space="preserve">TLYp 2x0,50 BIAŁY </t>
  </si>
  <si>
    <t>KAB10000457</t>
  </si>
  <si>
    <t xml:space="preserve">TLYp 2x0,50 CZARNY </t>
  </si>
  <si>
    <t>KAB10000458</t>
  </si>
  <si>
    <t xml:space="preserve">TLYp 2x0,75 BIAŁY </t>
  </si>
  <si>
    <t>KAB10000459</t>
  </si>
  <si>
    <t xml:space="preserve">TLYp 2x0,75 CZARNY </t>
  </si>
  <si>
    <t>KAB10000460</t>
  </si>
  <si>
    <t xml:space="preserve">TLYp 2x1,00 BIAŁY </t>
  </si>
  <si>
    <t>KAB10000461</t>
  </si>
  <si>
    <t xml:space="preserve">TLYp 2x1,00 CZARNY </t>
  </si>
  <si>
    <t>UTP KAT. 5e 4x2x0,50 SZR</t>
  </si>
  <si>
    <t>KAB10000462</t>
  </si>
  <si>
    <t>UTP KAT. 6 4x2x0,60 SZR</t>
  </si>
  <si>
    <t>KAB10001008</t>
  </si>
  <si>
    <t>27.32.12.0</t>
  </si>
  <si>
    <t>YKSYżo 10x1,00 0,6/1kV</t>
  </si>
  <si>
    <t>SYGN</t>
  </si>
  <si>
    <t>YKSYżo 10x1,50 0,6/1kV</t>
  </si>
  <si>
    <t>YKSYżo 10x2,50 0,6/1kV</t>
  </si>
  <si>
    <t>YKSYżo 14x1,00 0,6/1kV</t>
  </si>
  <si>
    <t>YKSYżo 14x1,50 0,6/1kV</t>
  </si>
  <si>
    <t>YKSYżo 14x2,50 0,6/1kV</t>
  </si>
  <si>
    <t>YKSYżo 19x1,00 0,6/1kV</t>
  </si>
  <si>
    <t>YKSYżo 19x1,50 0,6/1kV</t>
  </si>
  <si>
    <t>YKSYżo 19x2,50 0,6/1kV</t>
  </si>
  <si>
    <t>KAB10000477</t>
  </si>
  <si>
    <t>YKSYżo 24x1,00 0,6/1kV</t>
  </si>
  <si>
    <t>KAB10000478</t>
  </si>
  <si>
    <t>YKSYżo 24x1,50 0,6/1kV</t>
  </si>
  <si>
    <t>YKSYżo 24x2,50 0,6/1kV</t>
  </si>
  <si>
    <t>KAB10000480</t>
  </si>
  <si>
    <t>YKSYżo 30x1,00 0,6/1kV</t>
  </si>
  <si>
    <t>KAB10000481</t>
  </si>
  <si>
    <t>YKSYżo 30x1,50 0,6/1kV</t>
  </si>
  <si>
    <t>KAB10000482</t>
  </si>
  <si>
    <t>YKSYżo 30x2,50 0,6/1kV</t>
  </si>
  <si>
    <t>YKSYżo 37x1,00 0,6/1kV</t>
  </si>
  <si>
    <t>YKSYżo 37x1,50 0,6/1kV</t>
  </si>
  <si>
    <t>YKSYżo 7x1,00 0,6/1kV</t>
  </si>
  <si>
    <t>YKSYżo 7x1,50 0,6/1kV</t>
  </si>
  <si>
    <t>YKSYżo 7x2,50 0,6/1kV</t>
  </si>
  <si>
    <t>YnTKSY 1x2x0,80 CZE</t>
  </si>
  <si>
    <t>KAB10000490</t>
  </si>
  <si>
    <t>TKn</t>
  </si>
  <si>
    <t>YnTKSY 1x2x1,00 CZE</t>
  </si>
  <si>
    <t>KAB10000491</t>
  </si>
  <si>
    <t>YnTKSY 1x4x0,80 CZE</t>
  </si>
  <si>
    <t>KAB10000493</t>
  </si>
  <si>
    <t>YnTKSY 2x2x0,80 CZE</t>
  </si>
  <si>
    <t>KAB10000494</t>
  </si>
  <si>
    <t>YnTKSY 4x2x0,80 CZE</t>
  </si>
  <si>
    <t>KAB10000495</t>
  </si>
  <si>
    <t>YnTKSYekw 1x2x0,80 CZE</t>
  </si>
  <si>
    <t>KAB10001010</t>
  </si>
  <si>
    <t>YnTKSYekw 1x2x1,00 CZE</t>
  </si>
  <si>
    <t>KAB10000497</t>
  </si>
  <si>
    <t>YnTKSYekw 2x2x0,80 CZE</t>
  </si>
  <si>
    <t>KAB10001011</t>
  </si>
  <si>
    <t>YnTKSYekw 3x2x0,80 CZE</t>
  </si>
  <si>
    <t>KAB10000500</t>
  </si>
  <si>
    <t>YnTKSYekw 4x2x0,80 CZE</t>
  </si>
  <si>
    <t>KAB10000501</t>
  </si>
  <si>
    <t>YStY 2x0,50 300/500V</t>
  </si>
  <si>
    <t>KAB10000504</t>
  </si>
  <si>
    <t>STE500</t>
  </si>
  <si>
    <t>YStY 2x0,75 300/500V</t>
  </si>
  <si>
    <t>YStY 2x1,00 300/500V</t>
  </si>
  <si>
    <t>YStY 2x1,50 300/500V</t>
  </si>
  <si>
    <t>YStYekw(żo) 3x0,50 300/500V</t>
  </si>
  <si>
    <t>KAB10000550</t>
  </si>
  <si>
    <t>YStYekw(żo) 3x0,75 300/500V</t>
  </si>
  <si>
    <t>YStYekw(żo) 3x1,00 300/500V</t>
  </si>
  <si>
    <t>KAB10000552</t>
  </si>
  <si>
    <t>YStYekw(żo) 3x1,50 300/500V</t>
  </si>
  <si>
    <t>KAB10000553</t>
  </si>
  <si>
    <t>YStYekw(żo) 4x0,50 300/500V</t>
  </si>
  <si>
    <t>KAB10000555</t>
  </si>
  <si>
    <t>YStYekw(żo) 4x0,75 300/500V</t>
  </si>
  <si>
    <t>YStYekw(żo) 4x1,00 300/500V</t>
  </si>
  <si>
    <t>KAB10000557</t>
  </si>
  <si>
    <t>YStYekw(żo) 4x1,50 300/500V</t>
  </si>
  <si>
    <t>YStYekw(żo) 5x0,50 300/500V</t>
  </si>
  <si>
    <t>KAB10000560</t>
  </si>
  <si>
    <t>YStYekw(żo) 5x0,75 300/500V</t>
  </si>
  <si>
    <t>YStYekw(żo) 5x1,00 300/500V</t>
  </si>
  <si>
    <t>YStYekw(żo) 5x1,50 300/500V</t>
  </si>
  <si>
    <t>KAB10000563</t>
  </si>
  <si>
    <t>YStYekw(żo) 6x0,50 300/500V</t>
  </si>
  <si>
    <t>KAB10000565</t>
  </si>
  <si>
    <t>YStYekw(żo) 6x0,75 300/500V</t>
  </si>
  <si>
    <t>YStYekw(żo) 6x1,00 300/500V</t>
  </si>
  <si>
    <t>KAB10000567</t>
  </si>
  <si>
    <t>YStYekw(żo) 7x0,50 300/500V</t>
  </si>
  <si>
    <t>KAB10000570</t>
  </si>
  <si>
    <t>YStYekw(żo) 7x0,75 300/500V</t>
  </si>
  <si>
    <t>KAB10000571</t>
  </si>
  <si>
    <t>YStYekw(żo) 7x1,00 300/500V</t>
  </si>
  <si>
    <t>KAB10000572</t>
  </si>
  <si>
    <t>YStYekw 2x0,50 300/500V</t>
  </si>
  <si>
    <t>KAB10000575</t>
  </si>
  <si>
    <t>YStYekw 2x0,75 300/500V</t>
  </si>
  <si>
    <t>KAB10000576</t>
  </si>
  <si>
    <t>YStYekw 2x1,50 300/500V</t>
  </si>
  <si>
    <t>YStY(żo) 10x0,75 300/500V</t>
  </si>
  <si>
    <t>YStY(żo) 10x1,00 300/500V</t>
  </si>
  <si>
    <t>YStY(żo) 10x1,50 300/500V</t>
  </si>
  <si>
    <t>YStY(żo) 10x2,50 300/500V</t>
  </si>
  <si>
    <t>KAB10000582</t>
  </si>
  <si>
    <t>YStY(żo) 12x0,75 300/500V</t>
  </si>
  <si>
    <t>YStY(żo) 12x1,00 300/500V</t>
  </si>
  <si>
    <t>YStY(żo) 12x1,50 300/500V</t>
  </si>
  <si>
    <t>YStY(żo) 12x2,50 300/500V</t>
  </si>
  <si>
    <t>KAB10000587</t>
  </si>
  <si>
    <t>YStY(żo) 14x0,75 300/500V</t>
  </si>
  <si>
    <t>YStY(żo) 14x1,00 300/500V</t>
  </si>
  <si>
    <t>YStY(żo) 14x1,50 300/500V</t>
  </si>
  <si>
    <t>YStY(żo) 14x2,50 300/500V</t>
  </si>
  <si>
    <t>KAB10000592</t>
  </si>
  <si>
    <t>YStY(żo) 16x0,75 300/500V</t>
  </si>
  <si>
    <t>KAB10000594</t>
  </si>
  <si>
    <t>YStY(żo) 16x1,00 300/500V</t>
  </si>
  <si>
    <t>KAB10000595</t>
  </si>
  <si>
    <t>YStY(żo) 16x1,50 300/500V</t>
  </si>
  <si>
    <t>KAB10000596</t>
  </si>
  <si>
    <t>YStY(żo) 16x2,50 300/500V</t>
  </si>
  <si>
    <t>KAB10000597</t>
  </si>
  <si>
    <t>YStY(żo) 18x0,75 300/500V</t>
  </si>
  <si>
    <t>KAB10000599</t>
  </si>
  <si>
    <t>YStY(żo) 18x1,00 300/500V</t>
  </si>
  <si>
    <t>YStY(żo) 18x1,50 300/500V</t>
  </si>
  <si>
    <t>KAB10000601</t>
  </si>
  <si>
    <t>YStY(żo) 18x2,50 300/500V</t>
  </si>
  <si>
    <t>KAB10000602</t>
  </si>
  <si>
    <t>YStY(żo) 20x0,75 300/500V</t>
  </si>
  <si>
    <t>KAB10000604</t>
  </si>
  <si>
    <t>YStY(żo) 20x1,00 300/500V</t>
  </si>
  <si>
    <t>KAB10000605</t>
  </si>
  <si>
    <t>YStY(żo) 20x1,50 300/500V</t>
  </si>
  <si>
    <t>KAB10000606</t>
  </si>
  <si>
    <t>YStY(żo) 20x2,50 300/500V</t>
  </si>
  <si>
    <t>KAB10000607</t>
  </si>
  <si>
    <t>YStY(żo) 25x0,75 300/500V</t>
  </si>
  <si>
    <t>KAB10000609</t>
  </si>
  <si>
    <t>YStY(żo) 25x1,00 300/500V</t>
  </si>
  <si>
    <t>YStY(żo) 25x1,50 300/500V</t>
  </si>
  <si>
    <t>KAB10000611</t>
  </si>
  <si>
    <t>YStY(żo) 25x2,50 300/500V</t>
  </si>
  <si>
    <t>KAB10000612</t>
  </si>
  <si>
    <t>YStY(żo) 27x0,75 300/500V</t>
  </si>
  <si>
    <t>KAB10000614</t>
  </si>
  <si>
    <t>YStY(żo) 30x0,75 300/500V</t>
  </si>
  <si>
    <t>KAB10000616</t>
  </si>
  <si>
    <t>YStY(żo) 34x0,75 300/500V</t>
  </si>
  <si>
    <t>KAB10000618</t>
  </si>
  <si>
    <t>YStY(żo) 3x0,50 300/500V</t>
  </si>
  <si>
    <t>KAB10000619</t>
  </si>
  <si>
    <t>YStY(żo) 3x0,75 300/500V</t>
  </si>
  <si>
    <t>YStY(żo) 3x1,00 300/500V</t>
  </si>
  <si>
    <t>YStY(żo) 3x1,50 300/500V</t>
  </si>
  <si>
    <t>YStY(żo) 3x2,50 300/500V</t>
  </si>
  <si>
    <t>KAB10000624</t>
  </si>
  <si>
    <t>YStY(żo) 4x0,50 300/500V</t>
  </si>
  <si>
    <t>KAB10000626</t>
  </si>
  <si>
    <t>YStY(żo) 4x0,75 300/500V</t>
  </si>
  <si>
    <t>YStY(żo) 4x1,00 300/500V</t>
  </si>
  <si>
    <t>YStY(żo) 4x1,50 300/500V</t>
  </si>
  <si>
    <t>YStY(żo) 4x2,50 300/500V</t>
  </si>
  <si>
    <t>KAB10000630</t>
  </si>
  <si>
    <t>YStY(żo) 5x0,50 300/500V</t>
  </si>
  <si>
    <t>KAB10000631</t>
  </si>
  <si>
    <t>YStY(żo) 5x0,75 300/500V</t>
  </si>
  <si>
    <t>YStY(żo) 5x1,00 300/500V</t>
  </si>
  <si>
    <t>YStY(żo) 5x1,50 300/500V</t>
  </si>
  <si>
    <t>YStY(żo) 5x2,50 300/500V</t>
  </si>
  <si>
    <t>KAB10000635</t>
  </si>
  <si>
    <t>YStY(żo) 6x0,50 300/500V</t>
  </si>
  <si>
    <t>KAB10000636</t>
  </si>
  <si>
    <t>YStY(żo) 6x0,75 300/500V</t>
  </si>
  <si>
    <t>KAB10000637</t>
  </si>
  <si>
    <t>YStY(żo) 6x1,00 300/500V</t>
  </si>
  <si>
    <t>KAB10000638</t>
  </si>
  <si>
    <t>YStY(żo) 6x1,50 300/500V</t>
  </si>
  <si>
    <t>KAB10000639</t>
  </si>
  <si>
    <t>YStY(żo) 6x2,50 300/500V</t>
  </si>
  <si>
    <t>KAB10000640</t>
  </si>
  <si>
    <t>YStY(żo) 7x0,50 300/500V</t>
  </si>
  <si>
    <t>YStY(żo) 7x0,75 300/500V</t>
  </si>
  <si>
    <t>YStY(żo) 7x1,00 300/500V</t>
  </si>
  <si>
    <t>YStY(żo) 7x1,50 300/500V</t>
  </si>
  <si>
    <t>YStY(żo) 7x2,50 300/500V</t>
  </si>
  <si>
    <t>KAB10000645</t>
  </si>
  <si>
    <t>YTDY 10x0,50 BIA</t>
  </si>
  <si>
    <t>KAB10000646</t>
  </si>
  <si>
    <t>YTDY 12x0,50 BIA</t>
  </si>
  <si>
    <t>KAB10000647</t>
  </si>
  <si>
    <t>YTDY 2x0,50 BIA</t>
  </si>
  <si>
    <t>KAB10000648</t>
  </si>
  <si>
    <t>YTDY 4x0,50 BIA</t>
  </si>
  <si>
    <t>KAB10000649</t>
  </si>
  <si>
    <t>YTDY 6x0,50 BIA</t>
  </si>
  <si>
    <t>KAB10000650</t>
  </si>
  <si>
    <t>YTDY 7x0,50 BIA</t>
  </si>
  <si>
    <t>KAB10000651</t>
  </si>
  <si>
    <t>YTDY 8x0,50 BIA</t>
  </si>
  <si>
    <t>KAB10000652</t>
  </si>
  <si>
    <t>YTDYekw 10x0,50 BIA</t>
  </si>
  <si>
    <t>KAB10000653</t>
  </si>
  <si>
    <t>YTDYekw 4x0,50 BIA</t>
  </si>
  <si>
    <t>KAB10000654</t>
  </si>
  <si>
    <t>YTDYekw 6x0,50 BIA</t>
  </si>
  <si>
    <t>KAB10000655</t>
  </si>
  <si>
    <t>YTDYekw 8x0,50 BIA</t>
  </si>
  <si>
    <t>KAB10000656</t>
  </si>
  <si>
    <t>YTKSY 10x2x0,50 BIA</t>
  </si>
  <si>
    <t>KAB10000657</t>
  </si>
  <si>
    <t>TK0,50</t>
  </si>
  <si>
    <t>YTKSY 1x2x0,50 BIA</t>
  </si>
  <si>
    <t>KAB10000660</t>
  </si>
  <si>
    <t>YTKSY 1x2x0,80 BIA</t>
  </si>
  <si>
    <t>KAB10000661</t>
  </si>
  <si>
    <t>TK0,80</t>
  </si>
  <si>
    <t>D</t>
  </si>
  <si>
    <t>YTKSY 1x4x0,50 BIA</t>
  </si>
  <si>
    <t>KAB10000662</t>
  </si>
  <si>
    <t>YTKSY 2x2x0,50 BIA</t>
  </si>
  <si>
    <t>KAB10000665</t>
  </si>
  <si>
    <t>YTKSY 2x2x0,80 BIA</t>
  </si>
  <si>
    <t>KAB10000666</t>
  </si>
  <si>
    <t>YTKSY 3x2x0,50 BIA</t>
  </si>
  <si>
    <t>KAB10000668</t>
  </si>
  <si>
    <t>YTKSY 4x2x0,50 BIA</t>
  </si>
  <si>
    <t>KAB10000669</t>
  </si>
  <si>
    <t>YTKSY 5x2x0,50 BIA</t>
  </si>
  <si>
    <t>KAB10000670</t>
  </si>
  <si>
    <t>YTKSY 6x2x0,50 BIA</t>
  </si>
  <si>
    <t>KAB10000671</t>
  </si>
  <si>
    <t>YTKSY 7x2x0,50 BIA</t>
  </si>
  <si>
    <t>KAB10000672</t>
  </si>
  <si>
    <t>YTKSY 8x2x0,50 BIA</t>
  </si>
  <si>
    <t>KAB10000673</t>
  </si>
  <si>
    <t>YTKSYekw 10x2x0,50 BIA</t>
  </si>
  <si>
    <t>KAB10000674</t>
  </si>
  <si>
    <t>YTKSYekw 1x2x0,50 BIA</t>
  </si>
  <si>
    <t>KAB10000677</t>
  </si>
  <si>
    <t>YTKSYekw 1x4x0,50 BIA</t>
  </si>
  <si>
    <t>KAB10000678</t>
  </si>
  <si>
    <t>YTKSYekw 1x4x0,80 BIA</t>
  </si>
  <si>
    <t>KAB10000679</t>
  </si>
  <si>
    <t>YTKSYekw 2x2x0,50 BIA</t>
  </si>
  <si>
    <t>KAB10000682</t>
  </si>
  <si>
    <t>YTKSYekw 2x2x0,80 BIA</t>
  </si>
  <si>
    <t>KAB10000683</t>
  </si>
  <si>
    <t>YTKSYekw 3x2x0,50 BIA</t>
  </si>
  <si>
    <t>KAB10000685</t>
  </si>
  <si>
    <t>YTKSYekw 4x2x0,50 BIA</t>
  </si>
  <si>
    <t>KAB10000686</t>
  </si>
  <si>
    <t>YTKSYekw 5x2x0,50 BIA</t>
  </si>
  <si>
    <t>KAB10000687</t>
  </si>
  <si>
    <t>YTKSYekw 5x2x0,80 BIA</t>
  </si>
  <si>
    <t>KAB10000688</t>
  </si>
  <si>
    <t>YTKSYekw 6x2x0,50 BIA</t>
  </si>
  <si>
    <t>KAB10000689</t>
  </si>
  <si>
    <t>YTKSYekw 7x2x0,50 BIA</t>
  </si>
  <si>
    <t>KAB10000690</t>
  </si>
  <si>
    <t>YTKSYekw 8x2x0,50 BIA</t>
  </si>
  <si>
    <t>KAB10000691</t>
  </si>
  <si>
    <t>YTLY 2x0,15 BIA</t>
  </si>
  <si>
    <t>KAB10000692</t>
  </si>
  <si>
    <t>KAB10001013</t>
  </si>
  <si>
    <t>KAB10001015</t>
  </si>
  <si>
    <t>DYc 1x1,50 300/500 CZN</t>
  </si>
  <si>
    <t>KAB10000714</t>
  </si>
  <si>
    <t>FTPw KAT. 5e 4x2x0,50 CZN</t>
  </si>
  <si>
    <t>KAB10000715</t>
  </si>
  <si>
    <t>UTPw KAT. 5e 4x2x0,50 CZN</t>
  </si>
  <si>
    <t>KAB10000727</t>
  </si>
  <si>
    <t>YTKSY 5x2x0,80 BIA</t>
  </si>
  <si>
    <t>KAB10000730</t>
  </si>
  <si>
    <t>UTPz KAT. 5e 4x2x0,50 CZR</t>
  </si>
  <si>
    <t>KAB10000758</t>
  </si>
  <si>
    <t>FTPz KAT. 5e 4x2x0,50 CZR</t>
  </si>
  <si>
    <t>KAB10000759</t>
  </si>
  <si>
    <t>KAB10000860</t>
  </si>
  <si>
    <t>SAM</t>
  </si>
  <si>
    <t>UTP KAT. 5e 4x2x0,50 LSOH</t>
  </si>
  <si>
    <t>KAB10000870</t>
  </si>
  <si>
    <t>FTP KAT. 5e 4x2x0,50 LSOH</t>
  </si>
  <si>
    <t>KAB10000871</t>
  </si>
  <si>
    <t>UTP KAT. 6 4x2x0,60 LSOH</t>
  </si>
  <si>
    <t>KAB10000872</t>
  </si>
  <si>
    <t>KAB10000922</t>
  </si>
  <si>
    <t>KAB10000923</t>
  </si>
  <si>
    <t>KAB10000924</t>
  </si>
  <si>
    <t>KAB10000925</t>
  </si>
  <si>
    <t>KAB10000926</t>
  </si>
  <si>
    <t>KAB10000928</t>
  </si>
  <si>
    <t>KAB10000930</t>
  </si>
  <si>
    <t>KAB10000979</t>
  </si>
  <si>
    <t>KAB10000980</t>
  </si>
  <si>
    <t>MATEC</t>
  </si>
  <si>
    <t>27.12.40.0</t>
  </si>
  <si>
    <t>MTC10000201</t>
  </si>
  <si>
    <t>Mata grzejna dwustronnie zasilana 150W/m2 TYP: MOD-10</t>
  </si>
  <si>
    <t>27.32.13.0</t>
  </si>
  <si>
    <t>MTC10000202</t>
  </si>
  <si>
    <t>Mata grzejna dwustronnie zasilana 150W/m2 TYP: MOD-15</t>
  </si>
  <si>
    <t>MTC10000203</t>
  </si>
  <si>
    <t>Mata grzejna dwustronnie zasilana 150W/m2 TYP: MOD-20</t>
  </si>
  <si>
    <t>MTC10000204</t>
  </si>
  <si>
    <t>Mata grzejna dwustronnie zasilana 150W/m2 TYP: MOD-25</t>
  </si>
  <si>
    <t>MTC10000205</t>
  </si>
  <si>
    <t>Mata grzejna dwustronnie zasilana 150W/m2 TYP: MOD-30</t>
  </si>
  <si>
    <t>MTC10000206</t>
  </si>
  <si>
    <t>Mata grzejna dwustronnie zasilana 150W/m2 TYP: MOD-40</t>
  </si>
  <si>
    <t>MTC10000207</t>
  </si>
  <si>
    <t>Mata grzejna dwustronnie zasilana 150W/m2 TYP: MOD-50</t>
  </si>
  <si>
    <t>MTC10000208</t>
  </si>
  <si>
    <t>Mata grzejna jednostronnie zasilana 150W/m2 TYP: MOJ-10</t>
  </si>
  <si>
    <t>MTC10000209</t>
  </si>
  <si>
    <t>Mata grzejna jednostronnie zasilana 150W/m2 TYP: MOJ-15</t>
  </si>
  <si>
    <t>MTC10000210</t>
  </si>
  <si>
    <t>Mata grzejna jednostronnie zasilana 150W/m2 TYP: MOJ-20</t>
  </si>
  <si>
    <t>MTC10000211</t>
  </si>
  <si>
    <t>Mata grzejna jednostronnie zasilana 150W/m2 TYP: MOJ-25</t>
  </si>
  <si>
    <t>MTC10000212</t>
  </si>
  <si>
    <t>Mata grzejna jednostronnie zasilana 150W/m2 TYP: MOJ-30</t>
  </si>
  <si>
    <t>MTC10000213</t>
  </si>
  <si>
    <t>Mata grzejna jednostronnie zasilana 150W/m2 TYP: MOJ-40</t>
  </si>
  <si>
    <t>MTC10000214</t>
  </si>
  <si>
    <t>Mata grzejna jednostronnie zasilana 150W/m2 TYP: MOJ-50</t>
  </si>
  <si>
    <t>MTC10000215</t>
  </si>
  <si>
    <t>Zestaw grzejny dwustronnie zasilany STANDARD 150W/m2 TYP: ZOD-10</t>
  </si>
  <si>
    <t>MTC10000216</t>
  </si>
  <si>
    <t>Zestaw grzejny dwustronnie zasilany STANDARD 150W/m2 TYP: ZOD-15</t>
  </si>
  <si>
    <t>MTC10000217</t>
  </si>
  <si>
    <t>Zestaw grzejny dwustronnie zasilany STANDARD 150W/m2 TYP: ZOD-20</t>
  </si>
  <si>
    <t>MTC10000218</t>
  </si>
  <si>
    <t>Zestaw grzejny dwustronnie zasilany STANDARD 150W/m2 TYP: ZOD-25</t>
  </si>
  <si>
    <t>MTC10000219</t>
  </si>
  <si>
    <t>Zestaw grzejny dwustronnie zasilany STANDARD 150W/m2 TYP: ZOD-30</t>
  </si>
  <si>
    <t>MTC10000220</t>
  </si>
  <si>
    <t>Zestaw grzejny dwustronnie zasilany STANDARD 150W/m2 TYP: ZOD-40</t>
  </si>
  <si>
    <t>MTC10000221</t>
  </si>
  <si>
    <t>Zestaw grzejny dwustronnie zasilany STANDARD 150W/m2 TYP: ZOD-50</t>
  </si>
  <si>
    <t>MTC10000222</t>
  </si>
  <si>
    <t>Zestaw grzejny jednostronnie zasilany STANDARD-PLUS 150W/m2 TYP: ZOJ-10</t>
  </si>
  <si>
    <t>MTC10000223</t>
  </si>
  <si>
    <t>Zestaw grzejny jednostronnie zasilany STANDARD-PLUS 150W/m2 TYP: ZOJ-15</t>
  </si>
  <si>
    <t>MTC10000224</t>
  </si>
  <si>
    <t>Zestaw grzejny jednostronnie zasilany STANDARD-PLUS 150W/m2 TYP: ZOJ-20</t>
  </si>
  <si>
    <t>MTC10000225</t>
  </si>
  <si>
    <t>Zestaw grzejny jednostronnie zasilany STANDARD-PLUS 150W/m2 TYP: ZOJ-25</t>
  </si>
  <si>
    <t>MTC10000226</t>
  </si>
  <si>
    <t>Zestaw grzejny jednostronnie zasilany STANDARD-PLUS 150W/m2 TYP: ZOJ-30</t>
  </si>
  <si>
    <t>MTC10000227</t>
  </si>
  <si>
    <t>Zestaw grzejny jednostronnie zasilany STANDARD-PLUS 150W/m2 TYP: ZOJ-40</t>
  </si>
  <si>
    <t>MTC10000228</t>
  </si>
  <si>
    <t>Zestaw grzejny jednostronnie zasilany STANDARD-PLUS 150W/m2 TYP: ZOJ-50</t>
  </si>
  <si>
    <t>MTC10000357</t>
  </si>
  <si>
    <t>MTC10000359</t>
  </si>
  <si>
    <t>MTC10000360</t>
  </si>
  <si>
    <t>MTC10000361</t>
  </si>
  <si>
    <t>MTC10000362</t>
  </si>
  <si>
    <t>MTC10000363</t>
  </si>
  <si>
    <t>MTC10000364</t>
  </si>
  <si>
    <t>MTC10000365</t>
  </si>
  <si>
    <t>MTC10000366</t>
  </si>
  <si>
    <t>MTC10000367</t>
  </si>
  <si>
    <t>MTC10000368</t>
  </si>
  <si>
    <t>Folia grzejna FGP-80 1m</t>
  </si>
  <si>
    <t>MTC10000358</t>
  </si>
  <si>
    <t>MTC10000229</t>
  </si>
  <si>
    <t>Przewód grzejny samoregulujący   TYP: GP-SR/17</t>
  </si>
  <si>
    <t>MTC10000237</t>
  </si>
  <si>
    <t>Taśma montażowa stalowa ocynkowana, 7,5mb  TYP: TMS-01</t>
  </si>
  <si>
    <t>MTC10000253</t>
  </si>
  <si>
    <t>Regulator temperatury przeciwoblodzeniowy 2-strefowy  TYP: EM524 90</t>
  </si>
  <si>
    <t>MTC10000254</t>
  </si>
  <si>
    <t>Regulator temperatury przeciwoblodzeniowy 1-strefowy  TYP: EM524 89</t>
  </si>
  <si>
    <t>MTC10000255</t>
  </si>
  <si>
    <t>Czujnik lodu i śniegu do rynien z przewodem o dł. 4m  TYP: ESD524 003</t>
  </si>
  <si>
    <t>MTC10000256</t>
  </si>
  <si>
    <t>Czujnik temperatury i powierzc hni do rynien (standardowy) dł. 4m TYP: TFD524 004</t>
  </si>
  <si>
    <t>MTC10000257</t>
  </si>
  <si>
    <t>Czujnik lodu i śniegu na podja zdy z przewodem dł. 15m  TYP: ESF524 001</t>
  </si>
  <si>
    <t>MTC10000258</t>
  </si>
  <si>
    <t>Czujnik temperatury i wilgotno ści-okrągły na podjazdy z prze wodem dł. 15m TYP: TFF524 002</t>
  </si>
  <si>
    <t>MTC10000266</t>
  </si>
  <si>
    <t>Regulator temperat uniwersalny do montażu na ścianie  TYP: UTR-20</t>
  </si>
  <si>
    <t>MTC10000267</t>
  </si>
  <si>
    <t>Czujnik temperatury do UTR-20 z przewodem dł. 4m  TYP: F891000</t>
  </si>
  <si>
    <t>MTC10000268</t>
  </si>
  <si>
    <t>Klips do rur, opakowanie 25szt.  TYP: KRS-01</t>
  </si>
  <si>
    <t>MTC10000269</t>
  </si>
  <si>
    <t>Łańcuch do montażu elementów w rurach spustowych; Opk 10mb, 1m to 22 oczka. TYP: LS-01</t>
  </si>
  <si>
    <t>MTC10000270</t>
  </si>
  <si>
    <t>Zawiesie do łańcucha (pręt profilowany fi 5mm o dł. 290mm  TYP: ZW-01</t>
  </si>
  <si>
    <t>MTC10000271</t>
  </si>
  <si>
    <t>Taśma montażowa wzmacniana włóknem szklanym - rolka 50m  TYP: TMW-01</t>
  </si>
  <si>
    <t>MTC10000272</t>
  </si>
  <si>
    <t>Zestaw montażowy do łączenia przewodu grzejnego z przew. zasilającym TYP: ZM-01</t>
  </si>
  <si>
    <t>MTC10000273</t>
  </si>
  <si>
    <t>MTC10000276</t>
  </si>
  <si>
    <t>MTC10000277</t>
  </si>
  <si>
    <t>MTC10000278</t>
  </si>
  <si>
    <t>MTC10000279</t>
  </si>
  <si>
    <t>MTC10000280</t>
  </si>
  <si>
    <t>MTC10000281</t>
  </si>
  <si>
    <t>MTC10000282</t>
  </si>
  <si>
    <t>MTC10000283</t>
  </si>
  <si>
    <t>MTC10000284</t>
  </si>
  <si>
    <t>MTC10000285</t>
  </si>
  <si>
    <t>MTC10000286</t>
  </si>
  <si>
    <t>MTC10000289</t>
  </si>
  <si>
    <t>Regulator temperatury podtynkowy - programowalny  TYP: RTD-02; biały</t>
  </si>
  <si>
    <t>MTC10000291</t>
  </si>
  <si>
    <t>MTC10000292</t>
  </si>
  <si>
    <t>Regulator temperatury podtynkowy - programowalny  TYP: RTD-02; czarny</t>
  </si>
  <si>
    <t>MTC10000301</t>
  </si>
  <si>
    <t>Zestaw PG na schody zewn PG GPSY - 9,5m 20W/m TYP: GPSY-9,5/20</t>
  </si>
  <si>
    <t>MTC10000302</t>
  </si>
  <si>
    <t>Zestaw PG na schody zewn PG GPSY - 15,0m 20W/m TYP: GPSY-15,0/20</t>
  </si>
  <si>
    <t>MTC10000303</t>
  </si>
  <si>
    <t>Zestaw PG na schody zewn PG GPSY - 22,0m 20W/m TYP: GPSY-22,0/20</t>
  </si>
  <si>
    <t>MTC10000304</t>
  </si>
  <si>
    <t>Zestaw PG na schody zewn PG GPSY - 26,5m 20W/m TYP: GPSY-26,5/20</t>
  </si>
  <si>
    <t>MTC10000305</t>
  </si>
  <si>
    <t>Zestaw PG na schody zewn PG GPSY - 40,5m 20W/m TYP: GPSY-40,5/20</t>
  </si>
  <si>
    <t>MTC10000306</t>
  </si>
  <si>
    <t>MTC10000311</t>
  </si>
  <si>
    <t>Zestaw PG na podjazdy maty zew PG GMPD - 2,0m2 300W/m2 TYP: GMPD-20/300</t>
  </si>
  <si>
    <t>MTC10000312</t>
  </si>
  <si>
    <t>Zestaw PG na podjazdy maty zew PG GMPD - 3,0m2 300W/m2 TYP: GMPD-30/300</t>
  </si>
  <si>
    <t>MTC10000313</t>
  </si>
  <si>
    <t>Zestaw PG na podjazdy maty zew PG GMPD - 4,0m2 300W/m2 TYP: GMPD-40/300</t>
  </si>
  <si>
    <t>MTC10000314</t>
  </si>
  <si>
    <t>Zestaw PG na podjazdy maty zew PG GMPD - 5,0m2 300W/m2 TYP: GMPD-50/300</t>
  </si>
  <si>
    <t>MTC10000315</t>
  </si>
  <si>
    <t>Zestaw PG na podjazdy maty zew PG GMPD - 6,0m2 300W/m2 TYP: GMPD-60/300</t>
  </si>
  <si>
    <t>MTC10000321</t>
  </si>
  <si>
    <t>MTC10000322</t>
  </si>
  <si>
    <t>Zestaw PG do rynien zewn PG GPRN - 18m 18W/m TYP: GPRN-18/18</t>
  </si>
  <si>
    <t>MTC10000323</t>
  </si>
  <si>
    <t>MTC10000324</t>
  </si>
  <si>
    <t>Zestaw PG do rynien zewn PG GPRN - 29m 18W/m TYP: GPRN-29/18</t>
  </si>
  <si>
    <t>MTC10000325</t>
  </si>
  <si>
    <t>Zestaw PG do rynien zewn PG GPRN - 36m 18W/m TYP: GPRN-36/18</t>
  </si>
  <si>
    <t>MTC10000326</t>
  </si>
  <si>
    <t>Zestaw PG do rynien zewn PG GPRN - 43m 18W/m TYP: GPRN-43/18</t>
  </si>
  <si>
    <t>MTC10000331</t>
  </si>
  <si>
    <t>MTC10000332</t>
  </si>
  <si>
    <t>MTC10000333</t>
  </si>
  <si>
    <t>Zestaw PG do rur zewn PG GPRU - 10m 18W/m TYP: GPRU-10/18</t>
  </si>
  <si>
    <t>MTC10000334</t>
  </si>
  <si>
    <t>Zestaw PG do rur zewn PG GPRU - 14,5m 18W/m TYP: GPRU-14,5/18</t>
  </si>
  <si>
    <t>MTC10000335</t>
  </si>
  <si>
    <t>Zestaw PG do rur zewn PG GPRU - 20,5m 18W/m TYP: GPRU-20,5/18</t>
  </si>
  <si>
    <t>MTC10000351</t>
  </si>
  <si>
    <t>Mata grzejna jednostronnie zasilana 150W/m2 TYP: MOJ-60</t>
  </si>
  <si>
    <t>MTC10000352</t>
  </si>
  <si>
    <t>Mata grzejna jednostronnie zasilana 150W/m2 TYP: MOJ-70</t>
  </si>
  <si>
    <t>MTC10000353</t>
  </si>
  <si>
    <t>Mata grzejna jednostronnie zasilana 150W/m2 TYP: MOJ-80</t>
  </si>
  <si>
    <t>MTC10000354</t>
  </si>
  <si>
    <t>Mata grzejna jednostronnie zasilana 150W/m2 TYP: MOJ-105</t>
  </si>
  <si>
    <t>MTC10000355</t>
  </si>
  <si>
    <t>Mata grzejna jednostronnie zasilana 150W/m2 TYP: MOJ-125</t>
  </si>
  <si>
    <t>MTC10000356</t>
  </si>
  <si>
    <t>Mata grzejna jednostronnie zasilana 150W/m2 TYP: MOJ-150</t>
  </si>
  <si>
    <t>SP</t>
  </si>
  <si>
    <t>27.33.13.0</t>
  </si>
  <si>
    <t>TYP: SP/W1,5(2X0,50)BIA</t>
  </si>
  <si>
    <t>PRW10000105</t>
  </si>
  <si>
    <t>TYP: SP/W1,5(2X0,50)BRA</t>
  </si>
  <si>
    <t>PRW10000106</t>
  </si>
  <si>
    <t>TYP: SP/W1,5(2X0,50)BZB</t>
  </si>
  <si>
    <t>PRW10000107</t>
  </si>
  <si>
    <t>TYP: SP/W1,5(2X0,50)CZN</t>
  </si>
  <si>
    <t>PRW10000108</t>
  </si>
  <si>
    <t>TYP: SP/W1,5(2X0,50)SRB</t>
  </si>
  <si>
    <t>PRW10000111</t>
  </si>
  <si>
    <t>TYP: SP/W1,5(2X0,50)ZLT</t>
  </si>
  <si>
    <t>PRW10000113</t>
  </si>
  <si>
    <t>TYP: SP/W1,5(2X0,75)BIA</t>
  </si>
  <si>
    <t>PRW10000114</t>
  </si>
  <si>
    <t>TYP: SP/W1,5(2X0,75)CZN</t>
  </si>
  <si>
    <t>PRW10000115</t>
  </si>
  <si>
    <t>TYP: SP/W1,6(2X0,50)BIA</t>
  </si>
  <si>
    <t>PRW10000118</t>
  </si>
  <si>
    <t>TYP: SP/W1,6(2X0,50)BRA</t>
  </si>
  <si>
    <t>PRW10000119</t>
  </si>
  <si>
    <t>TYP: SP/W1,6(2X0,50)CZN</t>
  </si>
  <si>
    <t>PRW10000121</t>
  </si>
  <si>
    <t>TYP: SP/W1,9(2X0,50)BIA</t>
  </si>
  <si>
    <t>PRW10000134</t>
  </si>
  <si>
    <t>TYP: SP/W1,9(2X0,50)BRA</t>
  </si>
  <si>
    <t>PRW10000135</t>
  </si>
  <si>
    <t>TYP: SP/W1,9(2X0,50)BZB</t>
  </si>
  <si>
    <t>PRW10000136</t>
  </si>
  <si>
    <t>TYP: SP/W1,9(2X0,50)CZN</t>
  </si>
  <si>
    <t>PRW10000137</t>
  </si>
  <si>
    <t>TYP: SP/W1,9(2X0,50)SRB</t>
  </si>
  <si>
    <t>PRW10000140</t>
  </si>
  <si>
    <t>TYP: SP/W1,9(2X0,50)ZLT</t>
  </si>
  <si>
    <t>PRW10000142</t>
  </si>
  <si>
    <t>TYP: SP/W1,9(2X0,75)BIA</t>
  </si>
  <si>
    <t>PRW10000143</t>
  </si>
  <si>
    <t>TYP: SP/W1,9(2X0,75)BRA</t>
  </si>
  <si>
    <t>PRW10000144</t>
  </si>
  <si>
    <t>TYP: SP/W1,9(2X0,75)BZB</t>
  </si>
  <si>
    <t>PRW10000145</t>
  </si>
  <si>
    <t>TYP: SP/W1,9(2X0,75)CZN</t>
  </si>
  <si>
    <t>PRW10000146</t>
  </si>
  <si>
    <t>TYP: SP/W1,9(2X0,75)ZLT</t>
  </si>
  <si>
    <t>PRW10000147</t>
  </si>
  <si>
    <t>TYP: SP/W2,0(2X0,50)BIA</t>
  </si>
  <si>
    <t>PRW10000148</t>
  </si>
  <si>
    <t>TYP: SP/W2,0(2X0,50)BRA</t>
  </si>
  <si>
    <t>PRW10000149</t>
  </si>
  <si>
    <t>TYP: SP/W2,0(2X0,50)BZB</t>
  </si>
  <si>
    <t>PRW10000150</t>
  </si>
  <si>
    <t>TYP: SP/W2,0(2X0,50)CZN</t>
  </si>
  <si>
    <t>PRW10000151</t>
  </si>
  <si>
    <t>TYP: SP/W2,0(2X0,50)SRB</t>
  </si>
  <si>
    <t>PRW10000152</t>
  </si>
  <si>
    <t>TYP: SP/W2,0(2X0,50)ZLT</t>
  </si>
  <si>
    <t>PRW10000153</t>
  </si>
  <si>
    <t>TYP: SP/W2,0(2X0,75)BIA</t>
  </si>
  <si>
    <t>PRW10000154</t>
  </si>
  <si>
    <t>TYP: SP/W2,0(2X0,75)BZB</t>
  </si>
  <si>
    <t>PRW10000155</t>
  </si>
  <si>
    <t>TYP: SP/W2,0(2X0,75)CZN</t>
  </si>
  <si>
    <t>PRW10000156</t>
  </si>
  <si>
    <t>TYP: SP/W2,0(2X0,75)SRB</t>
  </si>
  <si>
    <t>PRW10000158</t>
  </si>
  <si>
    <t>TYP: SP/W2,0(2X0,75)ZLT</t>
  </si>
  <si>
    <t>PRW10000159</t>
  </si>
  <si>
    <t>TYP: SP/W2,5(2X0,50)BZB</t>
  </si>
  <si>
    <t>PRW10000160</t>
  </si>
  <si>
    <t>TYP: SP/W2,5(2X0,50)CZN</t>
  </si>
  <si>
    <t>PRW10000161</t>
  </si>
  <si>
    <t>TYP: SP/W2,5(2X0,50)SRB</t>
  </si>
  <si>
    <t>PRW10000162</t>
  </si>
  <si>
    <t>TYP: SP/W2,5(2X0,75)BIA</t>
  </si>
  <si>
    <t>PRW10000164</t>
  </si>
  <si>
    <t>TYP: SP/W2,5(2X0,75)BRA</t>
  </si>
  <si>
    <t>PRW10000165</t>
  </si>
  <si>
    <t>TYP: SP/W2,5(2X0,75)BZB</t>
  </si>
  <si>
    <t>PRW10000166</t>
  </si>
  <si>
    <t>TYP: SP/W2,5(2X0,75)CZN</t>
  </si>
  <si>
    <t>PRW10000167</t>
  </si>
  <si>
    <t>TYP: SP/W2,5(2X0,75)SRB</t>
  </si>
  <si>
    <t>PRW10000168</t>
  </si>
  <si>
    <t>TYP: SP/W2,5(2X0,75)ZLT</t>
  </si>
  <si>
    <t>PRW10000169</t>
  </si>
  <si>
    <t>TYP: SP/W3,0(2X0,75)BIA</t>
  </si>
  <si>
    <t>PRW10000171</t>
  </si>
  <si>
    <t>TYP: SP/W3,0(2X0,75)BRA</t>
  </si>
  <si>
    <t>PRW10000172</t>
  </si>
  <si>
    <t>TYP: SP/W3,0(2X0,75)BZB</t>
  </si>
  <si>
    <t>PRW10000173</t>
  </si>
  <si>
    <t>TYP: SP/W3,0(2X0,75)CZN</t>
  </si>
  <si>
    <t>PRW10000174</t>
  </si>
  <si>
    <t>TYP: SP/W3,0(2X0,75)SRB</t>
  </si>
  <si>
    <t>PRW10000175</t>
  </si>
  <si>
    <t>TYP: SP/W3,0(2X0,75)ZLT</t>
  </si>
  <si>
    <t>PRW10000177</t>
  </si>
  <si>
    <t>TYP: SP/W3,5(2X0,75)BIA</t>
  </si>
  <si>
    <t>PRW10000178</t>
  </si>
  <si>
    <t>TYP: SP/W4,0(2X0,75)BIA</t>
  </si>
  <si>
    <t>PRW10000182</t>
  </si>
  <si>
    <t>TYP: SP/W4,0(2X0,75)BZB</t>
  </si>
  <si>
    <t>PRW10000184</t>
  </si>
  <si>
    <t>TYP: SP/W4,0(2X0,75)CZN</t>
  </si>
  <si>
    <t>PRW10000185</t>
  </si>
  <si>
    <t>TYP: SP/W5,0(2X0,75)BIA</t>
  </si>
  <si>
    <t>PRW10000189</t>
  </si>
  <si>
    <t>TYP: SP/W5,0(2X0,75)BRA</t>
  </si>
  <si>
    <t>PRW10000190</t>
  </si>
  <si>
    <t>TYP: SP/W5,0(2X0,75)BZB</t>
  </si>
  <si>
    <t>PRW10000191</t>
  </si>
  <si>
    <t>TYP: SP/W5,0(2X0,75)CZN</t>
  </si>
  <si>
    <t>PRW10000192</t>
  </si>
  <si>
    <t>TYP: SP/W5,0(2X0,75)SRB</t>
  </si>
  <si>
    <t>PRW10000193</t>
  </si>
  <si>
    <t>TYP: SP/W5,0(2X0,75)ZLT</t>
  </si>
  <si>
    <t>PRW10000194</t>
  </si>
  <si>
    <t>TYP: SP/WN2,0(2X0,75)BIA</t>
  </si>
  <si>
    <t>PRW10000195</t>
  </si>
  <si>
    <t>TYP: SP/WN2,0(2X0,75)BRA</t>
  </si>
  <si>
    <t>PRW10000196</t>
  </si>
  <si>
    <t>TYP: SP/WN2,0(2X0,75)BZB</t>
  </si>
  <si>
    <t>PRW10000197</t>
  </si>
  <si>
    <t>TYP: SP/WN2,0(2X0,75)CZN</t>
  </si>
  <si>
    <t>PRW10000198</t>
  </si>
  <si>
    <t>TYP: SP/WN2,0(2X0,75)SRB</t>
  </si>
  <si>
    <t>PRW10000199</t>
  </si>
  <si>
    <t>TYP: SP/WN2,0(2X0,75)ZLT</t>
  </si>
  <si>
    <t>PRW10000200</t>
  </si>
  <si>
    <t>TYP: SP/WN2,5(2X0,75)BIA</t>
  </si>
  <si>
    <t>PRW10000201</t>
  </si>
  <si>
    <t>TYP: SP/WN2,5(2X0,75)BRA</t>
  </si>
  <si>
    <t>PRW10000202</t>
  </si>
  <si>
    <t>TYP: SP/WN2,5(2X0,75)BZB</t>
  </si>
  <si>
    <t>PRW10000203</t>
  </si>
  <si>
    <t>TYP: SP/WN2,5(2X0,75)CZN</t>
  </si>
  <si>
    <t>PRW10000204</t>
  </si>
  <si>
    <t>TYP: SP/WN2,5(2X0,75)ZLT</t>
  </si>
  <si>
    <t>PRW10000206</t>
  </si>
  <si>
    <t>TYP: SP/WN3,0(2X0,75)BIA</t>
  </si>
  <si>
    <t>PRW10000207</t>
  </si>
  <si>
    <t>TYP: SP/WN3,0(2X0,75)BZB</t>
  </si>
  <si>
    <t>PRW10000209</t>
  </si>
  <si>
    <t>TYP: SP/WN3,0(2X0,75)CZN</t>
  </si>
  <si>
    <t>PRW10000210</t>
  </si>
  <si>
    <t>TYP: SP/WN3,0(2X0,75)SRB</t>
  </si>
  <si>
    <t>PRW10000211</t>
  </si>
  <si>
    <t>TYP: SP/WN3,0(2X0,75)ZLT</t>
  </si>
  <si>
    <t>PRW10000212</t>
  </si>
  <si>
    <t>TYP: SP/WN3,5(2X0,75)BIA</t>
  </si>
  <si>
    <t>PRW10000213</t>
  </si>
  <si>
    <t>TYP: SP/WN3,5(2X0,75)BRA</t>
  </si>
  <si>
    <t>PRW10000214</t>
  </si>
  <si>
    <t>TYP: SP/WN3,5(2X0,75)BZB</t>
  </si>
  <si>
    <t>PRW10000215</t>
  </si>
  <si>
    <t>TYP: SP/WN3,5(2X0,75)CZN</t>
  </si>
  <si>
    <t>PRW10000216</t>
  </si>
  <si>
    <t>TYP: SP/WN3,5(2X0,75)SRB</t>
  </si>
  <si>
    <t>PRW10000217</t>
  </si>
  <si>
    <t>TYP: SP/WN3,5(2X0,75)ZLT</t>
  </si>
  <si>
    <t>PRW10000218</t>
  </si>
  <si>
    <t>TYP: SP/WN4,0(2X0,75)BIA</t>
  </si>
  <si>
    <t>PRW10000219</t>
  </si>
  <si>
    <t>TYP: SP/WN4,0(2X0,75)BRA</t>
  </si>
  <si>
    <t>PRW10000220</t>
  </si>
  <si>
    <t>TYP: SP/WN4,0(2X0,75)BZB</t>
  </si>
  <si>
    <t>PRW10000221</t>
  </si>
  <si>
    <t>TYP: SP/WN4,0(2X0,75)CZN</t>
  </si>
  <si>
    <t>PRW10000222</t>
  </si>
  <si>
    <t>TYP: SP/WN4,0(2X0,75)ZLT</t>
  </si>
  <si>
    <t>PRW10000224</t>
  </si>
  <si>
    <t>TYP: SP/WN4,5(2X0,75)BZB</t>
  </si>
  <si>
    <t>PRW10000227</t>
  </si>
  <si>
    <t>TYP: SP/WN4,5(2X0,75)CZN</t>
  </si>
  <si>
    <t>PRW10000228</t>
  </si>
  <si>
    <t>TYP: SP/WN4,5(2X0,75)ZLT</t>
  </si>
  <si>
    <t>PRW10000230</t>
  </si>
  <si>
    <t>TYP: SP/WN5,0(2X0,75)BIA</t>
  </si>
  <si>
    <t>PRW10000231</t>
  </si>
  <si>
    <t>TYP: SP/WN5,0(2X0,75)CZN</t>
  </si>
  <si>
    <t>PRW10000234</t>
  </si>
  <si>
    <t>TYP: SP/WN5,0(2X0,75)ZLT</t>
  </si>
  <si>
    <t>PRW10000236</t>
  </si>
  <si>
    <t>TYP: SP1,5(2X0,50)BIA</t>
  </si>
  <si>
    <t>PRW10000243</t>
  </si>
  <si>
    <t>TYP: SP1,5(2X0,50)BZB</t>
  </si>
  <si>
    <t>PRW10000245</t>
  </si>
  <si>
    <t>TYP: SP1,5(2X0,50)CZN</t>
  </si>
  <si>
    <t>PRW10000246</t>
  </si>
  <si>
    <t>TYP: SP1,5(2X0,50)ZLT</t>
  </si>
  <si>
    <t>PRW10000251</t>
  </si>
  <si>
    <t>TYP: SP1,5(2X0,75)BIA</t>
  </si>
  <si>
    <t>PRW10000252</t>
  </si>
  <si>
    <t>TYP: SP1,5(2X0,75)CZN</t>
  </si>
  <si>
    <t>PRW10000253</t>
  </si>
  <si>
    <t>TYP: SP1,6(2X0,50)BIA</t>
  </si>
  <si>
    <t>PRW10000255</t>
  </si>
  <si>
    <t>TYP: SP1,6(2X0,50)BRA</t>
  </si>
  <si>
    <t>PRW10000256</t>
  </si>
  <si>
    <t>TYP: SP1,6(2X0,50)CZN</t>
  </si>
  <si>
    <t>PRW10000257</t>
  </si>
  <si>
    <t>TYP: SP1,6(2X0,50)ZLT</t>
  </si>
  <si>
    <t>PRW10000261</t>
  </si>
  <si>
    <t>TYP: SP1,9(2X0,50)BIA</t>
  </si>
  <si>
    <t>PRW10000265</t>
  </si>
  <si>
    <t>TYP: SP1,9(2X0,50)BRA</t>
  </si>
  <si>
    <t>PRW10000266</t>
  </si>
  <si>
    <t>TYP: SP1,9(2X0,50)BZB</t>
  </si>
  <si>
    <t>PRW10000267</t>
  </si>
  <si>
    <t>TYP: SP1,9(2X0,50)CZN</t>
  </si>
  <si>
    <t>PRW10000268</t>
  </si>
  <si>
    <t>TYP: SP1,9(2X0,50)SRB</t>
  </si>
  <si>
    <t>PRW10000271</t>
  </si>
  <si>
    <t>TYP: SP1,9(2X0,50)ZLT</t>
  </si>
  <si>
    <t>PRW10000273</t>
  </si>
  <si>
    <t>TYP: SP1,9(2X0,75)BIA</t>
  </si>
  <si>
    <t>PRW10000274</t>
  </si>
  <si>
    <t>TYP: SP1,9(2X0,75)BRA</t>
  </si>
  <si>
    <t>PRW10000275</t>
  </si>
  <si>
    <t>TYP: SP1,9(2X0,75)BZB</t>
  </si>
  <si>
    <t>PRW10000276</t>
  </si>
  <si>
    <t>TYP: SP1,9(2X0,75)CZN</t>
  </si>
  <si>
    <t>PRW10000277</t>
  </si>
  <si>
    <t>TYP: SP1,9(2X0,75)ZLT</t>
  </si>
  <si>
    <t>PRW10000279</t>
  </si>
  <si>
    <t>TYP: SP2,0(2X0,50)BIA</t>
  </si>
  <si>
    <t>PRW10000280</t>
  </si>
  <si>
    <t>TYP: SP2,0(2X0,50)CZN</t>
  </si>
  <si>
    <t>PRW10000282</t>
  </si>
  <si>
    <t>TYP: SP2,0(2X0,50)SRB</t>
  </si>
  <si>
    <t>PRW10000285</t>
  </si>
  <si>
    <t>TYP: SP2,0(2X0,50)ZLT</t>
  </si>
  <si>
    <t>PRW10000287</t>
  </si>
  <si>
    <t>TYP: SP2,0(2X0,75)BIA</t>
  </si>
  <si>
    <t>PRW10000288</t>
  </si>
  <si>
    <t>TYP: SP2,0(2X0,75)BRA</t>
  </si>
  <si>
    <t>PRW10000289</t>
  </si>
  <si>
    <t>TYP: SP2,0(2X0,75)BZB</t>
  </si>
  <si>
    <t>PRW10000290</t>
  </si>
  <si>
    <t>TYP: SP2,0(2X0,75)CZN</t>
  </si>
  <si>
    <t>PRW10000291</t>
  </si>
  <si>
    <t>TYP: SP2,0(2X0,75)SRB</t>
  </si>
  <si>
    <t>PRW10000292</t>
  </si>
  <si>
    <t>TYP: SP2,0(2X0,75)ZLT</t>
  </si>
  <si>
    <t>PRW10000293</t>
  </si>
  <si>
    <t>TYP: SP2,5(2X0,50)BIA</t>
  </si>
  <si>
    <t>PRW10000296</t>
  </si>
  <si>
    <t>TYP: SP2,5(2X0,50)BZB</t>
  </si>
  <si>
    <t>PRW10000298</t>
  </si>
  <si>
    <t>TYP: SP2,5(2X0,50)CZN</t>
  </si>
  <si>
    <t>PRW10000299</t>
  </si>
  <si>
    <t>TYP: SP2,5(2X0,75)BIA</t>
  </si>
  <si>
    <t>PRW10000301</t>
  </si>
  <si>
    <t>TYP: SP2,5(2X0,75)BRA</t>
  </si>
  <si>
    <t>PRW10000302</t>
  </si>
  <si>
    <t>TYP: SP2,5(2X0,75)BZB</t>
  </si>
  <si>
    <t>PRW10000303</t>
  </si>
  <si>
    <t>TYP: SP2,5(2X0,75)CZN</t>
  </si>
  <si>
    <t>PRW10000304</t>
  </si>
  <si>
    <t>TYP: SP2,5(2X0,75)SRB</t>
  </si>
  <si>
    <t>PRW10000306</t>
  </si>
  <si>
    <t>TYP: SP2,5(2X0,75)ZLT</t>
  </si>
  <si>
    <t>PRW10000308</t>
  </si>
  <si>
    <t>TYP: SP3,0(2X0,75)BIA</t>
  </si>
  <si>
    <t>PRW10000309</t>
  </si>
  <si>
    <t>TYP: SP3,0(2X0,75)BRA</t>
  </si>
  <si>
    <t>PRW10000310</t>
  </si>
  <si>
    <t>TYP: SP3,0(2X0,75)BZB</t>
  </si>
  <si>
    <t>PRW10000311</t>
  </si>
  <si>
    <t>TYP: SP3,0(2X0,75)CZN</t>
  </si>
  <si>
    <t>PRW10000312</t>
  </si>
  <si>
    <t>TYP: SP3,0(2X0,75)SRB</t>
  </si>
  <si>
    <t>PRW10000315</t>
  </si>
  <si>
    <t>TYP: SP3,0(2X0,75)ZLT</t>
  </si>
  <si>
    <t>PRW10000317</t>
  </si>
  <si>
    <t>TYP: SP3,5(2X0,75)CZN</t>
  </si>
  <si>
    <t>PRW10000321</t>
  </si>
  <si>
    <t>TYP: SP4,0(2X0,75)BIA</t>
  </si>
  <si>
    <t>PRW10000324</t>
  </si>
  <si>
    <t>TYP: SP4,0(2X0,75)BZB</t>
  </si>
  <si>
    <t>PRW10000326</t>
  </si>
  <si>
    <t>TYP: SP4,0(2X0,75)CZN</t>
  </si>
  <si>
    <t>PRW10000327</t>
  </si>
  <si>
    <t>TYP: SP4,0(2X0,75)SRB</t>
  </si>
  <si>
    <t>PRW10000329</t>
  </si>
  <si>
    <t>TYP: SP4,0(2X0,75)ZLT</t>
  </si>
  <si>
    <t>PRW10000330</t>
  </si>
  <si>
    <t>TYP: SP5,0(2X0,75)BIA</t>
  </si>
  <si>
    <t>PRW10000335</t>
  </si>
  <si>
    <t>TYP: SP5,0(2X0,75)BRA</t>
  </si>
  <si>
    <t>PRW10000336</t>
  </si>
  <si>
    <t>TYP: SP5,0(2X0,75)BZB</t>
  </si>
  <si>
    <t>PRW10000337</t>
  </si>
  <si>
    <t>TYP: SP5,0(2X0,75)CZN</t>
  </si>
  <si>
    <t>PRW10000338</t>
  </si>
  <si>
    <t>TYP: SP5,0(2X0,75)SRB</t>
  </si>
  <si>
    <t>PRW10000340</t>
  </si>
  <si>
    <t>TYP: SP5,0(2X0,75)ZLT</t>
  </si>
  <si>
    <t>PRW10000342</t>
  </si>
  <si>
    <t>JM</t>
  </si>
  <si>
    <t>DODATKOWE INFORMACJE</t>
  </si>
  <si>
    <t>CENA ZAKUPU</t>
  </si>
  <si>
    <t>Przewód koncentryczny z zasilaniem (w jednym) YWD 75 0,59/3,7  +  OMY 2x0,50</t>
  </si>
  <si>
    <t>Przewód koncentryczny z zasilaniem (w jednym) YWDek 75 0,59/3,7  +  OMY 2X0,50</t>
  </si>
  <si>
    <t>Przewód teleinformatyczny UTP KAT 5e 4x2x0,50</t>
  </si>
  <si>
    <t>Stacyjny kabel telekomunikacyjny YTKSY 1x2x0,80</t>
  </si>
  <si>
    <t xml:space="preserve">Stacyjny kabel telekomunikacyjny YTKSY 1x4x0,80 </t>
  </si>
  <si>
    <t>Stacyjny kabel telekomunikacyjny YTKSY 2x2x0,80</t>
  </si>
  <si>
    <t>Stacyjny kabel telekomunikacyjny YTKSY 3x2x0,80</t>
  </si>
  <si>
    <t>Stacyjny kabel telekomunikacyjny YTKSY 5x2x0,80</t>
  </si>
  <si>
    <t>Stacyjny kabel telekomunikacyjny YTKSYekw 1x2x0,80</t>
  </si>
  <si>
    <t>Stacyjny kabel telekomunikacyjny YTKSYekw 1x4x0,80</t>
  </si>
  <si>
    <t xml:space="preserve">Stacyjny kabel telekomunikacyjny YTKSYekw 2x2x0,80 </t>
  </si>
  <si>
    <t>Stacyjny kabel telekomunikacyjny YTKSYekw 3x2x0,80</t>
  </si>
  <si>
    <t>Stacyjny kabel telekomunikacyjny YTKSYekw 5x2x0,80</t>
  </si>
  <si>
    <t>Stacyjny kabel telekomunikacyjny nierozprzestrzenniający ognia YnTKSY 1x2x0,80</t>
  </si>
  <si>
    <t>Stacyjny kabel telekomunikacyjny nierozprzestrzenniający ognia YnTKSY 1x4x0,80</t>
  </si>
  <si>
    <t>Stacyjny kabel telekomunikacyjny nierozprzestrzenniający ognia YnTKSY 2x2x0,80</t>
  </si>
  <si>
    <t>Stacyjny kabel telekomunikacyjny nierozprzestrzenniający ognia YnTKSY 3x2x0,80</t>
  </si>
  <si>
    <t>Stacyjny kabel telekomunikacyjny nierozprzestrzenniający ognia YnTKSY 4x2x0,80</t>
  </si>
  <si>
    <t>Stacyjny kabel telekomunikacyjny nierozprzestrzenniający ognia YnTKSYekw 1x2x0,80</t>
  </si>
  <si>
    <t>Stacyjny kabel telekomunikacyjny nierozprzestrzenniający ognia YnTKSYekw 1x4x0,80</t>
  </si>
  <si>
    <t>Stacyjny kabel telekomunikacyjny nierozprzestrzenniający ognia YnTKSYekw 2x2x0,80</t>
  </si>
  <si>
    <t>Stacyjny kabel telekomunikacyjny nierozprzestrzenniający ognia YnTKSYekw 3x2x0,80</t>
  </si>
  <si>
    <t>Stacyjny kabel telekomunikacyjny nierozprzestrzenniający ognia YnTKSYekw 4x2x0,80</t>
  </si>
  <si>
    <t>Stacyjny kabel telekomunikacyjny nierozprzestrzenniający ognia YnTKSYekw 1x2x1,00</t>
  </si>
  <si>
    <t>Przewód sterowniczy CETRONIC YstY 2x0,5</t>
  </si>
  <si>
    <t>Przewód sterowniczy CETRONIC YstY(żo)3x0,5</t>
  </si>
  <si>
    <t>Przewód sterowniczy CETRONIC YstY(żo) 4x0,5</t>
  </si>
  <si>
    <t>Przewód sterowniczy CETRONIC YstY(żo) 5x0,5</t>
  </si>
  <si>
    <t>Przewód sterowniczy CETRONIC YstY(żo) 6x0,5</t>
  </si>
  <si>
    <t>Przewód sterowniczy CETRONIC YstY(żo) 7x0,5</t>
  </si>
  <si>
    <t>Przewód sterowniczy CETRONIC YstY 2x0,75</t>
  </si>
  <si>
    <t>Przewód sterowniczy CETRONIC YstY(żo) 3x0,75</t>
  </si>
  <si>
    <t>Przewód sterowniczy CETRONIC YStY(żo) 4x0,75</t>
  </si>
  <si>
    <t>Przewód sterowniczy CETRONIC YstY(żo) 5x0,75</t>
  </si>
  <si>
    <t>Przewód sterowniczy CETRONIC YstY(żo) 6x0,75</t>
  </si>
  <si>
    <t>Przewód sterowniczy CETRONIC YstY(żo) 7x0,75</t>
  </si>
  <si>
    <t>Przewód sterowniczy CETRONIC YstY(żo) 10x0,75</t>
  </si>
  <si>
    <t>Przewód sterowniczy CETRONIC YstY(żo) 12x0,75</t>
  </si>
  <si>
    <t>Przewód sterowniczy CETRONIC YstY(żo) 14x0,75</t>
  </si>
  <si>
    <t>Przewód sterowniczy CETRONIC YstY(żo) 16x0,75</t>
  </si>
  <si>
    <t>Przewód sterowniczy CETRONIC YstY(żo) 18x0,75</t>
  </si>
  <si>
    <t>Przewód sterowniczy CETRONIC YstY(żo) 20x0,75</t>
  </si>
  <si>
    <t>Przewód sterowniczy CETRONIC YstY(żo) 25x0,75</t>
  </si>
  <si>
    <t>Przewód sterowniczy CETRONIC YstY(żo) 27x0,75</t>
  </si>
  <si>
    <t>Przewód sterowniczy CETRONIC YstY(żo) 30x0,75</t>
  </si>
  <si>
    <t>Przewód sterowniczy CETRONIC YstY(żo) 34x0,75</t>
  </si>
  <si>
    <t>Przewód sterowniczy CETRONIC YstY 2x1,0</t>
  </si>
  <si>
    <t>Przewód sterowniczy CETRONIC YstY(żo) 3x1,0</t>
  </si>
  <si>
    <t>Przewód sterowniczy CETRONIC YstY(żo) 4x1,0</t>
  </si>
  <si>
    <t>Przewód sterowniczy CETRONIC YstY(żo) 5x1,0</t>
  </si>
  <si>
    <t>Przewód sterowniczy CETRONIC YstY(żo) 6x1,0</t>
  </si>
  <si>
    <t>Przewód sterowniczy CETRONIC YstY(żo) 7x1,0</t>
  </si>
  <si>
    <t>Przewód sterowniczy CETRONIC YstY(żo) 10x1,0</t>
  </si>
  <si>
    <t>Przewód sterowniczy CETRONIC YstY(żo) 12x1,0</t>
  </si>
  <si>
    <t>Przewód sterowniczy CETRONIC YstY(żo) 14x1,0</t>
  </si>
  <si>
    <t>Przewód sterowniczy CETRONIC YstY(żo) 16x1,0</t>
  </si>
  <si>
    <t>Przewód sterowniczy CETRONIC YstY(żo) 18x1,0</t>
  </si>
  <si>
    <t>Przewód sterowniczy CETRONIC YstY(żo) 20x1,0</t>
  </si>
  <si>
    <t>Przewód sterowniczy CETRONIC YstY(żo) 25x1,0</t>
  </si>
  <si>
    <t>Przewód sterowniczy CETRONIC YstY 2x1,5</t>
  </si>
  <si>
    <t>Przewód sterowniczy CETRONIC YstY(żo) 3x1,5</t>
  </si>
  <si>
    <t>Przewód sterowniczy CETRONIC YstY(żo) 4x1,5</t>
  </si>
  <si>
    <t>Przewód sterowniczy CETRONIC YstY(żo) 5x1,5</t>
  </si>
  <si>
    <t>Przewód sterowniczy CETRONIC YstY(żo) 6x1,5</t>
  </si>
  <si>
    <t>Przewód sterowniczy CETRONIC YstY(żo) 7x1,5</t>
  </si>
  <si>
    <t>Przewód sterowniczy CETRONIC YstY(żo) 10x1,5</t>
  </si>
  <si>
    <t>Przewód sterowniczy CETRONIC YstY(żo) 12x1,5</t>
  </si>
  <si>
    <t>Przewód sterowniczy CETRONIC YstY(żo) 14x1,5</t>
  </si>
  <si>
    <t>Przewód sterowniczy CETRONIC YstY(żo) 16x1,5</t>
  </si>
  <si>
    <t>Przewód sterowniczy CETRONIC YstY(żo) 18x1,5</t>
  </si>
  <si>
    <t>Przewód sterowniczy CETRONIC YstY(żo) 20x1,5</t>
  </si>
  <si>
    <t>Przewód sterowniczy CETRONIC YstY(żo) 25x1,5</t>
  </si>
  <si>
    <t>Przewód sterowniczy CETRONIC YstY(żo) 3x2,5</t>
  </si>
  <si>
    <t>Przewód sterowniczy CETRONIC YstY(żo) 4x2,5</t>
  </si>
  <si>
    <t>Przewód sterowniczy CETRONIC YstY(żo) 5x2,5</t>
  </si>
  <si>
    <t>Przewód sterowniczy CETRONIC YstY(żo) 6x2,5</t>
  </si>
  <si>
    <t>Przewód sterowniczy CETRONIC YstY(żo) 7x2,5</t>
  </si>
  <si>
    <t>Przewód sterowniczy CETRONIC YstY(żo) 10x2,5</t>
  </si>
  <si>
    <t>Przewód sterowniczy CETRONIC YstY(żo) 12x2,5</t>
  </si>
  <si>
    <t>Przewód sterowniczy CETRONIC YstY(żo) 14x2,5</t>
  </si>
  <si>
    <t>Przewód sterowniczy CETRONIC YstY(żo) 16x2,5</t>
  </si>
  <si>
    <t>Przewód sterowniczy CETRONIC YstY(żo) 18x2,5</t>
  </si>
  <si>
    <t>Przewód sterowniczy CETRONIC YstY(żo) 20x2,5</t>
  </si>
  <si>
    <t>Przewód sterowniczy CETRONIC YstY(żo) 25x2,5</t>
  </si>
  <si>
    <t>Przewód sterowniczy CETRONIC YstYekw 2x0,5</t>
  </si>
  <si>
    <t>Przewód sterowniczy CETRONIC YstYekw(żo) 3x0,5</t>
  </si>
  <si>
    <t>Przewód sterowniczy CETRONIC YstYekw(żo) 4x0,5</t>
  </si>
  <si>
    <t>Przewód sterowniczy CETRONIC YstYekw(żo) 5x0,5</t>
  </si>
  <si>
    <t>Przewód sterowniczy CETRONIC YstYekw(żo) 6x0,5</t>
  </si>
  <si>
    <t>Przewód sterowniczy CETRONIC YstYekw(żo) 7x0,5</t>
  </si>
  <si>
    <t>Przewód sterowniczy CETRONIC YstYekw 2x0,75</t>
  </si>
  <si>
    <t>Przewód sterowniczy CETRONIC YstYekw(żo) 3x0,75</t>
  </si>
  <si>
    <t>Przewód sterowniczy CETRONIC YstYekw(żo) 4x0,75</t>
  </si>
  <si>
    <t>Przewód sterowniczy CETRONIC YstYekw(żo) 5x0,75</t>
  </si>
  <si>
    <t>Przewód sterowniczy CETRONIC YstYekw(żo) 6x0,75</t>
  </si>
  <si>
    <t>Przewód sterowniczy CETRONIC YstYekw(żo) 7x0,75</t>
  </si>
  <si>
    <t>Przewód sterowniczy CETRONIC YstYekw(żo) 3x1,0</t>
  </si>
  <si>
    <t>Przewód sterowniczy CETRONIC YstYekw(żo) 4x1,0</t>
  </si>
  <si>
    <t>Przewód sterowniczy CETRONIC YstYekw(żo) 5x1,0</t>
  </si>
  <si>
    <t>Przewód sterowniczy CETRONIC YstYekw(żo) 6x1,0</t>
  </si>
  <si>
    <t>Przewód sterowniczy CETRONIC YstYekw(żo) 7x1,0</t>
  </si>
  <si>
    <t>Przewód sterowniczy CETRONIC YstYekw(żo) 2x1,5</t>
  </si>
  <si>
    <t>Przewód sterowniczy CETRONIC YstYekw(żo) 3x1,5</t>
  </si>
  <si>
    <t>Przewód sterowniczy CETRONIC YstYekw(żo) 4x1,5</t>
  </si>
  <si>
    <t>Przewód sterowniczy CETRONIC YstYekw(żo) 5x1,5</t>
  </si>
  <si>
    <t>Elektryczne ogrzewanie podłogowe</t>
  </si>
  <si>
    <t>Szpulka plastykowa do stojaków CET (300 x 125 x 85mm)</t>
  </si>
  <si>
    <t>Uwaga:</t>
  </si>
  <si>
    <t>Na opakowania wystawione są faktury VAT, gdzie termin płatności pokrywa się z terminem dla produktu sprzedawanego razem tym opakowaniem.</t>
  </si>
  <si>
    <t>Zwroty bębnów przyjmowane są na adres:</t>
  </si>
  <si>
    <t>Ul. Zielona 27</t>
  </si>
  <si>
    <t>43-200 Pszczyna</t>
  </si>
  <si>
    <t>KAB10001234</t>
  </si>
  <si>
    <t>KAB10001238</t>
  </si>
  <si>
    <t>KAB10001266</t>
  </si>
  <si>
    <t>KAB10001273</t>
  </si>
  <si>
    <t>KAB10001274</t>
  </si>
  <si>
    <t>KAB10001275</t>
  </si>
  <si>
    <t>KAB10001276</t>
  </si>
  <si>
    <t>KAB10001281</t>
  </si>
  <si>
    <t>KAB10001282</t>
  </si>
  <si>
    <t>KAB10001283</t>
  </si>
  <si>
    <t>KAB10001284</t>
  </si>
  <si>
    <t>KAB10001285</t>
  </si>
  <si>
    <t>KAB10001289</t>
  </si>
  <si>
    <t>KAB10001321</t>
  </si>
  <si>
    <t>KAB10001322</t>
  </si>
  <si>
    <t>KAB10001324</t>
  </si>
  <si>
    <t>KAB10001330</t>
  </si>
  <si>
    <t>KAB10001331</t>
  </si>
  <si>
    <t>KAB10001333</t>
  </si>
  <si>
    <t>KAB10001334</t>
  </si>
  <si>
    <t>KAB10001335</t>
  </si>
  <si>
    <t>KAB10001339</t>
  </si>
  <si>
    <t>KAB10001340</t>
  </si>
  <si>
    <t>KAB10001343</t>
  </si>
  <si>
    <t>KAB10001346</t>
  </si>
  <si>
    <t>KAB10001469</t>
  </si>
  <si>
    <t>KAB10001470</t>
  </si>
  <si>
    <t>KAB10001471</t>
  </si>
  <si>
    <t>KAB10001472</t>
  </si>
  <si>
    <t>KAB10001473</t>
  </si>
  <si>
    <t>KAB10001474</t>
  </si>
  <si>
    <t>KAB10001475</t>
  </si>
  <si>
    <t>KAB10001476</t>
  </si>
  <si>
    <t>KAB10001479</t>
  </si>
  <si>
    <t>KAB10001483</t>
  </si>
  <si>
    <t>KAB10001484</t>
  </si>
  <si>
    <t>KAB10001485</t>
  </si>
  <si>
    <t>KAB10001487</t>
  </si>
  <si>
    <t>KAB10001488</t>
  </si>
  <si>
    <t>KAB10001489</t>
  </si>
  <si>
    <t>KAB10001505</t>
  </si>
  <si>
    <t>KAB10001506</t>
  </si>
  <si>
    <t>KAB10001507</t>
  </si>
  <si>
    <t>KAB10001551</t>
  </si>
  <si>
    <t>KAB10001556</t>
  </si>
  <si>
    <t>KAB10001558</t>
  </si>
  <si>
    <t>KAB10001561</t>
  </si>
  <si>
    <t>KAB10001562</t>
  </si>
  <si>
    <t>KAB10001566</t>
  </si>
  <si>
    <t>KAB10001577</t>
  </si>
  <si>
    <t>KAB10001579</t>
  </si>
  <si>
    <t>KAB10001580</t>
  </si>
  <si>
    <t>KAB10001581</t>
  </si>
  <si>
    <t>KAB10001584</t>
  </si>
  <si>
    <t>KAB10001585</t>
  </si>
  <si>
    <t>KAB10001586</t>
  </si>
  <si>
    <t>KAB10001589</t>
  </si>
  <si>
    <t>KAB10001590</t>
  </si>
  <si>
    <t>KAB10001591</t>
  </si>
  <si>
    <t>KAB10001600</t>
  </si>
  <si>
    <t>KAB10001610</t>
  </si>
  <si>
    <t>KAB10001620</t>
  </si>
  <si>
    <t>KAB10001621</t>
  </si>
  <si>
    <t>KAB10001622</t>
  </si>
  <si>
    <t>KAB10001627</t>
  </si>
  <si>
    <t>KAB10001628</t>
  </si>
  <si>
    <t>KAB10001629</t>
  </si>
  <si>
    <t>KAB10001632</t>
  </si>
  <si>
    <t>KAB10001633</t>
  </si>
  <si>
    <t>KAB10001634</t>
  </si>
  <si>
    <t>KAB10001641</t>
  </si>
  <si>
    <t>KAB10001642</t>
  </si>
  <si>
    <t>KAB10001643</t>
  </si>
  <si>
    <t>KAB10001644</t>
  </si>
  <si>
    <t>KAB10001992</t>
  </si>
  <si>
    <t>KAB10001994</t>
  </si>
  <si>
    <t>KAB10001995</t>
  </si>
  <si>
    <t>KAB10001996</t>
  </si>
  <si>
    <t>KAB10001997</t>
  </si>
  <si>
    <t>KAB10001998</t>
  </si>
  <si>
    <t>KAB10001999</t>
  </si>
  <si>
    <t>KAB10011000</t>
  </si>
  <si>
    <t>KAB10011001</t>
  </si>
  <si>
    <t>KAB10011003</t>
  </si>
  <si>
    <t>KAB10011004</t>
  </si>
  <si>
    <t>Zamel Sp. z o.o.</t>
  </si>
  <si>
    <t>Przy każdorazowym zwrocie przeprowadzane są oględziny opakowania, na podstawie których Zamel ma prawo obniżyć jego wartość lub nie wyrazić zgody na odkup.</t>
  </si>
  <si>
    <t>MTC10000369</t>
  </si>
  <si>
    <t>Zestaw PG na podjazdy maty zew PG GMPD - 7,0m2 300W/m2 TYP: GMPD-70/300</t>
  </si>
  <si>
    <t>MTC10000370</t>
  </si>
  <si>
    <t>Zestaw PG na podjazdy maty zew PG GMPD - 8,0m2 300W/m2 TYP: GMPD-80/300</t>
  </si>
  <si>
    <t>MTC10000371</t>
  </si>
  <si>
    <t>Zestaw PG na podjazdy maty zew PG GMPD - 10,0m2 300W/m2 TYP: GMPD-100/300</t>
  </si>
  <si>
    <t>KAB10000885</t>
  </si>
  <si>
    <t>LgYc 1x1,50 300/500 CZARNY</t>
  </si>
  <si>
    <t>KAB10000933</t>
  </si>
  <si>
    <t>LgYc 1x1,50 300/500 BIAŁY</t>
  </si>
  <si>
    <t>KAB10000934</t>
  </si>
  <si>
    <t>LgYc 1x1,50 300/500 BRĄZOWY</t>
  </si>
  <si>
    <t>LgYc 1x1,50 300/500 NIEBIESKI</t>
  </si>
  <si>
    <t>KAB10000935</t>
  </si>
  <si>
    <t>KAB10000937</t>
  </si>
  <si>
    <t>LgYc 1x1,50 300/500 ŻÓŁTO-ZIEL</t>
  </si>
  <si>
    <t>MTC10000287</t>
  </si>
  <si>
    <t>YTKSYekw 1x2x0,80 BIA</t>
  </si>
  <si>
    <t>KAB10000874</t>
  </si>
  <si>
    <t>Bęben drewniany D08; 800 x 400 x 400</t>
  </si>
  <si>
    <t>Bęben drewniany D10; 1000 x 500 x 560</t>
  </si>
  <si>
    <t>Bęben drewniany D12; 1200 x 600 x 710</t>
  </si>
  <si>
    <t>Zestaw PG do rur zewn PG GPRU – 2m 15W/m TYP: GPRU-2/15</t>
  </si>
  <si>
    <t>Zestaw PG do rur zewn PG GPRU - 4m 18W/m TYP: GPRU-4/18</t>
  </si>
  <si>
    <t>Zestaw PG do rur zewn PG GPRU - 6m 18W/m TYP: GPRU-6/18</t>
  </si>
  <si>
    <t>Stan Dostępności</t>
  </si>
  <si>
    <t>Opis</t>
  </si>
  <si>
    <t>Towar dostepny od ręki</t>
  </si>
  <si>
    <t>Towar dostępny w ciągu 2 dni roboczyć</t>
  </si>
  <si>
    <t>Towar dostępny w ciągu 6 dni roboczych</t>
  </si>
  <si>
    <t>Towar dostępny na zamówienie (bez prawa zwrotu)</t>
  </si>
  <si>
    <t>Towar dostępny do wyczerpania zapasów (bez prawa zwrotu)</t>
  </si>
  <si>
    <t>Przewody koncentryczne CESAT UHD (4K)</t>
  </si>
  <si>
    <t>Przewód koncentryczny z zasilaniem (w jednym) YWDek 75 0,59/3,7  +  OMY 2X0,5; CZARNY UV</t>
  </si>
  <si>
    <t>INDEKS</t>
  </si>
  <si>
    <t>RABAT</t>
  </si>
  <si>
    <t>MTC10000372</t>
  </si>
  <si>
    <t>Taśma aluminiowa, samoprzylepna TAS-01; rolka 50m (50mm)</t>
  </si>
  <si>
    <t>Regulator temperatury natynkowy - manualny sonda 2m, RTS-01A</t>
  </si>
  <si>
    <t>Klips do rynien - do montażu kabli grzejnych w rynnach, opakowanie 25 szt. TYP: KRU-01</t>
  </si>
  <si>
    <t>kpl.</t>
  </si>
  <si>
    <t>NAZWA WYROBU</t>
  </si>
  <si>
    <t>Przewód koncentryczny z zasilaniem (w jednym) YWDXpek 75 1,0/4,8  +  OMY 2x1,0; CESAT</t>
  </si>
  <si>
    <t>Przewód koncentryczny z zasilaniem (w jednym) YWDXpek 75 1,0/4,8  +  OMY 2x1,0; CESAT; CZARNY UV</t>
  </si>
  <si>
    <t>Przewody teleinformatyczne</t>
  </si>
  <si>
    <t>TK0,5</t>
  </si>
  <si>
    <t>Przewód teleinformatyczny UTPz KAT 5e 4x2x0,5; czarny UV</t>
  </si>
  <si>
    <t>Przewód teleinformatyczny UTPw KAT 5e 4x2x0,5; (wypełnienie żelem)</t>
  </si>
  <si>
    <t>Przewód teleinformatyczny UTP KAT 5e 4x2x0,5 LSOH</t>
  </si>
  <si>
    <t>Przewód teleinformatyczny UTP KAT 6 4x2x0,60 LSOH</t>
  </si>
  <si>
    <t>Przewód teleinformatyczny FTP KAT 5e 4x2x0,5</t>
  </si>
  <si>
    <t>Przewód teleinformatyczny FTPz KAT 5e 4x2x0,5; czarny UV</t>
  </si>
  <si>
    <t>Przewód teleinformatyczny FTPw KAT 5e 4x2x0,5; (wypełnienie żelem)</t>
  </si>
  <si>
    <t>YWD 75 0,59/3,7 + OMY 2x0,50</t>
  </si>
  <si>
    <t>RG 59 B/U</t>
  </si>
  <si>
    <t>Kabel telekomunikacyjny, stacyjny YTKSY 1x2x0,50 Biały</t>
  </si>
  <si>
    <t>Kabel telekomunikacyjny, stacyjny YTKSY 1x4x0,50 Biały</t>
  </si>
  <si>
    <t>Kabel telekomunikacyjny, stacyjny YTKSY 2x2x0,50 Biały</t>
  </si>
  <si>
    <t>Kabel telekomunikacyjny, stacyjny YTKSY 3x2x0,50 Biały</t>
  </si>
  <si>
    <t>Kabel telekomunikacyjny, stacyjny YTKSY 4x2x0,50 Biały</t>
  </si>
  <si>
    <t>Kabel telekomunikacyjny, stacyjny YTKSY 5x2x0,50 Biały</t>
  </si>
  <si>
    <t>Kabel telekomunikacyjny, stacyjny YTKSY 6x2x0,50 Biały</t>
  </si>
  <si>
    <t>Kabel telekomunikacyjny, stacyjny YTKSY 7x2x0,50 Biały</t>
  </si>
  <si>
    <t>Kabel telekomunikacyjny, stacyjny YTKSY 8x2x0,50 Biały</t>
  </si>
  <si>
    <t>Kabel telekomunikacyjny, stacyjny YTKSY 10x2x0,50 Biały</t>
  </si>
  <si>
    <t>Kabel telekomunikacyjny, stacyjny YTKSYekw 1x2x0,50 Biały</t>
  </si>
  <si>
    <t>Kabel telekomunikacyjny, stacyjny YTKSYekw 1x4x0,50 Biały</t>
  </si>
  <si>
    <t>Kabel telekomunikacyjny, stacyjny YTKSYekw 2x2x0,50 Biały</t>
  </si>
  <si>
    <t>Kabel telekomunikacyjny, stacyjny YTKSYekw 3x2x0,50 Biały</t>
  </si>
  <si>
    <t>Kabel telekomunikacyjny, stacyjny YTKSYekw 4x2x0,50 Biały</t>
  </si>
  <si>
    <t>Kabel telekomunikacyjny, stacyjny YTKSYekw 5x2x0,50 Biały</t>
  </si>
  <si>
    <t>Kabel telekomunikacyjny, stacyjny YTKSYekw 6x2x0,50 Biały</t>
  </si>
  <si>
    <t>Kabel telekomunikacyjny, stacyjny YTKSYekw 7x2x0,50 Biały</t>
  </si>
  <si>
    <t>Kabel telekomunikacyjny, stacyjny YTKSYekw 8x2x0,50 Biały</t>
  </si>
  <si>
    <t>Kabel telekomunikacyjny, stacyjny YTKSYekw 10x2x0,50 Biały</t>
  </si>
  <si>
    <t>TK0,8</t>
  </si>
  <si>
    <t>Kable telekomunikacyjne stacyjne z żyłami o średnicy 0,8 mm</t>
  </si>
  <si>
    <t>Kable telekomunikacyjne stacyjne z żyłami o średnicy 0,5 mm</t>
  </si>
  <si>
    <t>YTKSY 3x2x0,80 BIA</t>
  </si>
  <si>
    <t>YTKSY 1x4x0,80 BIA</t>
  </si>
  <si>
    <t>YTKSYekw 3x2x0,80 BIA</t>
  </si>
  <si>
    <t>YnTKSY 3x2x0,80 CZE</t>
  </si>
  <si>
    <t>YnTKSYekw 1x4x0,80 CZE</t>
  </si>
  <si>
    <t>Stacyjny kabel telekomunikacyjny nierozprzestrzenniający ognia YnTKSY 1x2x1,0</t>
  </si>
  <si>
    <t>XWDXpek 75 1,0/4,8; czarny; CESAT</t>
  </si>
  <si>
    <t>YWDXpek 75 1,0/4,8; CESAT</t>
  </si>
  <si>
    <t>HWDXpek 75 1,0/4,8; CESAT</t>
  </si>
  <si>
    <t>YWDXpek 75 1,0/4,8 TRISHIELD, CESAT</t>
  </si>
  <si>
    <t>HWDXpek 75 1,0/4,8 TRISHIELD, CESAT</t>
  </si>
  <si>
    <t>YWDXpek 75 1,0/4,8 TRISHIELD kl.A, CESAT</t>
  </si>
  <si>
    <t>YWDXpek 75 1,0/4,8 kl.A, Eca; CESAT</t>
  </si>
  <si>
    <t>HWDXpek 75 1,0/4,8 TRISHIELD kl.A, CESAT</t>
  </si>
  <si>
    <t>Przewód koncentryczny YWDXpek 75 1,0/4,8; Eca; (UHD-4K); CESAT</t>
  </si>
  <si>
    <t>Przewód koncentryczny YWDXpek 75 1,0/4,8 (77% CuSn) Eca; (UHD-4K); CESAT</t>
  </si>
  <si>
    <t>Przewód koncentryczny YWDXpek 75 1,0/4,8 TRISHIELD, ekran AL./PET + oplot 33% + ekran AL./PET; Eca; (UHD-4K); CESAT</t>
  </si>
  <si>
    <t>Przewód koncentryczny YWDXpek 75 1,0/4,8 TRISHIELD kl.A ekran AL./PET + oplot 77% + ekran AL./PET; Eca; (UHD-4K); CESAT</t>
  </si>
  <si>
    <t>Przewód koncentryczny YWDXpek 75 1,15/5,0; Eca; (UHD-4K); CESAT</t>
  </si>
  <si>
    <t>Przewód koncentryczny XzWDXpekw 75 1,0/4,8 czarny (wypełnienie żelem); (UHD-4K); CESAT</t>
  </si>
  <si>
    <t>Przewód telekomunikacyjny – montażowy TDY 1x0,50 BIA</t>
  </si>
  <si>
    <t>Przewód telekomunikacyjny – montażowy TDY 1x0,50 CZN</t>
  </si>
  <si>
    <t>Przewód telekomunikacyjny – montażowy TDY 1x0,50 NIE</t>
  </si>
  <si>
    <t>Przewód telekomunikacyjny – montażowy YTDY 10x0,50 BIA</t>
  </si>
  <si>
    <t>Przewód telekomunikacyjny – montażowy YTDY 12x0,50 BIA</t>
  </si>
  <si>
    <t>Przewód telekomunikacyjny – montażowy YTDY 2x0,50 BIA</t>
  </si>
  <si>
    <t>Przewód telekomunikacyjny – montażowy YTDY 4x0,50 BIA</t>
  </si>
  <si>
    <t>Przewód telekomunikacyjny – montażowy YTDY 6x0,50 BIA</t>
  </si>
  <si>
    <t>Przewód telekomunikacyjny – montażowy YTDY 7x0,50 BIA</t>
  </si>
  <si>
    <t>Przewód telekomunikacyjny – montażowy YTDY 8x0,50 BIA</t>
  </si>
  <si>
    <t>Przewód telekomunikacyjny – montażowy YTDYekw 10x0,50 BIA</t>
  </si>
  <si>
    <t>Przewód telekomunikacyjny – montażowy YTDYekw 4x0,50 BIA</t>
  </si>
  <si>
    <t>Przewód telekomunikacyjny – montażowy YTDYekw 6x0,50 BIA</t>
  </si>
  <si>
    <t>Przewód telekomunikacyjny – montażowy YTDYekw 8x0,50 BIA</t>
  </si>
  <si>
    <t>Przewód telekomunikacyjny – montażowy YTLY 2x0,15 BIA</t>
  </si>
  <si>
    <t xml:space="preserve">Przewód głośnikowy TLgYp 2x0,75 BEZBARWNY </t>
  </si>
  <si>
    <t>Przewód głośnikowy TLgYp 2x1,00 BEZBARWNY</t>
  </si>
  <si>
    <t xml:space="preserve">Przewód głośnikowy TLgYp 2x1,50 BEZBARWNY </t>
  </si>
  <si>
    <t xml:space="preserve">Przewód głośnikowy TLgYp 2x2,50 BEZBARWNY </t>
  </si>
  <si>
    <t xml:space="preserve">Przewód głośnikowy TLYp 2x0,50 BIAŁY </t>
  </si>
  <si>
    <t xml:space="preserve">Przewód głośnikowy TLYp 2x0,50 CZARNY </t>
  </si>
  <si>
    <t xml:space="preserve">Przewód głośnikowy TLYp 2x0,75 BIAŁY </t>
  </si>
  <si>
    <t xml:space="preserve">Przewód głośnikowy TLYp 2x0,75 CZARNY </t>
  </si>
  <si>
    <t xml:space="preserve">Przewód głośnikowy TLYp 2x1,00 BIAŁY </t>
  </si>
  <si>
    <t xml:space="preserve">Przewód głośnikowy TLYp 2x1,00 CZARNY </t>
  </si>
  <si>
    <t xml:space="preserve">Przewody elektroenergetyczne jednożyłowe, wielodrutowe </t>
  </si>
  <si>
    <t>Przewód elektroenergetyczny LgY 1x0,75 300/500 ZÓŁ</t>
  </si>
  <si>
    <t>Przewód elektroenergetyczny LgY 1x1,00 300/500 ZÓŁ</t>
  </si>
  <si>
    <t>Przewód elektroenergetyczny LgY 1x1,50 300/500 SZR</t>
  </si>
  <si>
    <t>Przewód elektroenergetyczny, ciepłoodporny LgYc 1x1,50 300/500 BIAŁY</t>
  </si>
  <si>
    <t>Przewód elektroenergetyczny, ciepłoodporny LgYc 1x1,50 300/500 CZARNY</t>
  </si>
  <si>
    <t>Przewód elektroenergetyczny, ciepłoodporny LgYc 1x1,50 300/500 NIEBIESKI</t>
  </si>
  <si>
    <t>Przewód elektroenergetyczny, ciepłoodporny LgYc 1x1,50 300/500 ŻÓŁTO-ZIEL</t>
  </si>
  <si>
    <t>Przewody elektroenergetyczne jednożyłowe, wielodrutowe, ciepłoodporne</t>
  </si>
  <si>
    <t>Przewody sterownicze 300/300V CETRONIC</t>
  </si>
  <si>
    <t>Przewód sterowniczy LiYCYnr 10x0,75 300/300V</t>
  </si>
  <si>
    <t>Przewód sterowniczy LiYCYnr 10x1,00 300/300V</t>
  </si>
  <si>
    <t>Przewód sterowniczy LiYCYnr 12x0,75 300/300V</t>
  </si>
  <si>
    <t>Przewód sterowniczy LiYCYnr 2x0,50 300/300V</t>
  </si>
  <si>
    <t>Przewód sterowniczy LiYCYnr 2x0,75 300/300V</t>
  </si>
  <si>
    <t>Przewód sterowniczy LiYCYnr 2x1,00 300/300V</t>
  </si>
  <si>
    <t>Przewód sterowniczy LiYCYnr 2x1,50 300/300V</t>
  </si>
  <si>
    <t>Przewód sterowniczy LiYCYnr 3x0,50 300/300V</t>
  </si>
  <si>
    <t>Przewód sterowniczy LiYCYnr 3x0,75 300/300V</t>
  </si>
  <si>
    <t>Przewód sterowniczy LiYCYnr 3x1,00 300/300V</t>
  </si>
  <si>
    <t>Przewód sterowniczy LiYCYnr 3x1,50 300/300V</t>
  </si>
  <si>
    <t>Przewód sterowniczy LiYCYnr 4x0,50 300/300V</t>
  </si>
  <si>
    <t>Przewód sterowniczy LiYCYnr 4x0,75 300/300V</t>
  </si>
  <si>
    <t>Przewód sterowniczy LiYCYnr 4x1,00 300/300V</t>
  </si>
  <si>
    <t>Przewód sterowniczy LiYCYnr 4x1,50 300/300V</t>
  </si>
  <si>
    <t>Przewód sterowniczy LiYCYnr 5x0,50 300/300V</t>
  </si>
  <si>
    <t>Przewód sterowniczy LiYCYnr 5x0,75 300/300V</t>
  </si>
  <si>
    <t>Przewód sterowniczy LiYCYnr 5x1,00 300/300V</t>
  </si>
  <si>
    <t>Przewód sterowniczy LiYCYnr 5x1,50 300/300V</t>
  </si>
  <si>
    <t>Przewód sterowniczy LiYCYnr 6x0,50 300/300V</t>
  </si>
  <si>
    <t>Przewód sterowniczy LiYCYnr 6x0,75 300/300V</t>
  </si>
  <si>
    <t>Przewód sterowniczy LiYCYnr 6x1,00 300/300V</t>
  </si>
  <si>
    <t>Przewód sterowniczy LiYCYnr 7x0,50 300/300V</t>
  </si>
  <si>
    <t>Przewód sterowniczy LiYCYnr 7x0,75 300/300V</t>
  </si>
  <si>
    <t>Przewód sterowniczy LiYCYnr 7x1,00 300/300V</t>
  </si>
  <si>
    <t>Przewód sterowniczy LiYYnr 10x0,75 300/300V</t>
  </si>
  <si>
    <t>Przewód sterowniczy LiYYnr 10x1,00 300/300V</t>
  </si>
  <si>
    <t>Przewód sterowniczy LiYYnr 10x1,50 300/300V</t>
  </si>
  <si>
    <t>Przewód sterowniczy LiYYnr 12x0,75 300/300V</t>
  </si>
  <si>
    <t>Przewód sterowniczy LiYYnr 12x1,00 300/300V</t>
  </si>
  <si>
    <t>Przewód sterowniczy LiYYnr 12x1,50 300/300V</t>
  </si>
  <si>
    <t>Przewód sterowniczy LiYYnr 14x0,75 300/300V</t>
  </si>
  <si>
    <t>Przewód sterowniczy LiYYnr 14x1,00 300/300V</t>
  </si>
  <si>
    <t>Przewód sterowniczy LiYYnr 14x1,50 300/300V</t>
  </si>
  <si>
    <t>Przewód sterowniczy LiYYnr 16x0,75 300/300V</t>
  </si>
  <si>
    <t>Przewód sterowniczy LiYYnr 16x1,00 300/300V</t>
  </si>
  <si>
    <t>Przewód sterowniczy LiYYnr 16x1,50 300/300V</t>
  </si>
  <si>
    <t>Przewód sterowniczy LiYYnr 18x0,75 300/300V</t>
  </si>
  <si>
    <t>Przewód sterowniczy LiYYnr 18x1,00 300/300V</t>
  </si>
  <si>
    <t>Przewód sterowniczy LiYYnr 18x1,50 300/300V</t>
  </si>
  <si>
    <t>Przewód sterowniczy LiYYnr 20x0,75 300/300V</t>
  </si>
  <si>
    <t>Przewód sterowniczy LiYYnr 20x1,00 300/300V</t>
  </si>
  <si>
    <t>Przewód sterowniczy LiYYnr 20x1,50 300/300V</t>
  </si>
  <si>
    <t>Przewód sterowniczy LiYYnr 25x0,50 300/300V</t>
  </si>
  <si>
    <t>Przewód sterowniczy LiYYnr 25x0,75 300/300V</t>
  </si>
  <si>
    <t>Przewód sterowniczy LiYYnr 25x1,00 300/300V</t>
  </si>
  <si>
    <t>Przewód sterowniczy LiYYnr 25x1,50 300/300V</t>
  </si>
  <si>
    <t>Przewód sterowniczy LiYYnr 27x0,50 300/300V</t>
  </si>
  <si>
    <t>Przewód sterowniczy LiYYnr 27x0,75 300/300V</t>
  </si>
  <si>
    <t>Przewód sterowniczy LiYYnr 2x0,50 300/300V</t>
  </si>
  <si>
    <t>Przewód sterowniczy LiYYnr 2x0,75 300/300V</t>
  </si>
  <si>
    <t>Przewód sterowniczy LiYYnr 2x1,00 300/300V</t>
  </si>
  <si>
    <t>Przewód sterowniczy LiYYnr 2x1,50 300/300V</t>
  </si>
  <si>
    <t>Przewód sterowniczy LiYYnr 30x0,50 300/300V</t>
  </si>
  <si>
    <t>Przewód sterowniczy LiYYnr 30x0,75 300/300V</t>
  </si>
  <si>
    <t>Przewód sterowniczy LiYYnr 34x0,75 300/300V</t>
  </si>
  <si>
    <t>Przewód sterowniczy LiYYnr 3x0,50 300/300V</t>
  </si>
  <si>
    <t>Przewód sterowniczy LiYYnr 3x0,75 300/300V</t>
  </si>
  <si>
    <t>Przewód sterowniczy LiYYnr 3x1,00 300/300V</t>
  </si>
  <si>
    <t>Przewód sterowniczy LiYYnr 3x1,50 300/300V</t>
  </si>
  <si>
    <t>Przewód sterowniczy LiYYnr 4x0,50 300/300V</t>
  </si>
  <si>
    <t>Przewód sterowniczy LiYYnr 4x0,75 300/300V</t>
  </si>
  <si>
    <t>Przewód sterowniczy LiYYnr 4x1,00 300/300V</t>
  </si>
  <si>
    <t>Przewód sterowniczy LiYYnr 4x1,50 300/300V</t>
  </si>
  <si>
    <t>Przewód sterowniczy LiYYnr 5x0,50 300/300V</t>
  </si>
  <si>
    <t>Przewód sterowniczy LiYYnr 5x0,75 300/300V</t>
  </si>
  <si>
    <t>Przewód sterowniczy LiYYnr 5x1,00 300/300V</t>
  </si>
  <si>
    <t>Przewód sterowniczy LiYYnr 5x1,50 300/300V</t>
  </si>
  <si>
    <t>Przewód sterowniczy LiYYnr 6x0,50 300/300V</t>
  </si>
  <si>
    <t>Przewód sterowniczy LiYYnr 6x0,75 300/300V</t>
  </si>
  <si>
    <t>Przewód sterowniczy LiYYnr 6x1,00 300/300V</t>
  </si>
  <si>
    <t>Przewód sterowniczy LiYYnr 6x1,50 300/300V</t>
  </si>
  <si>
    <t>Przewód sterowniczy LiYYnr 7x0,50 300/300V</t>
  </si>
  <si>
    <t>Przewód sterowniczy LiYYnr 7x0,75 300/300V</t>
  </si>
  <si>
    <t>Przewód sterowniczy LiYYnr 7x1,00 300/300V</t>
  </si>
  <si>
    <t>Przewód sterowniczy LiYYnr 7x1,50 300/300V</t>
  </si>
  <si>
    <t>Przewody sterownicze 300/500V CETRONIC</t>
  </si>
  <si>
    <t>Kable sygnalizacyjne</t>
  </si>
  <si>
    <t>Kabel sygnalizacyjny YKSYżo 10x1,00 0,6/1kV</t>
  </si>
  <si>
    <t>Kabel sygnalizacyjny YKSYżo 10x1,50 0,6/1kV</t>
  </si>
  <si>
    <t>Kabel sygnalizacyjny YKSYżo 10x2,50 0,6/1kV</t>
  </si>
  <si>
    <t>Kabel sygnalizacyjny YKSYżo 14x1,00 0,6/1kV</t>
  </si>
  <si>
    <t>Kabel sygnalizacyjny YKSYżo 14x1,50 0,6/1kV</t>
  </si>
  <si>
    <t>Kabel sygnalizacyjny YKSYżo 14x2,50 0,6/1kV</t>
  </si>
  <si>
    <t>Kabel sygnalizacyjny YKSYżo 19x1,00 0,6/1kV</t>
  </si>
  <si>
    <t>Kabel sygnalizacyjny YKSYżo 19x1,50 0,6/1kV</t>
  </si>
  <si>
    <t>Kabel sygnalizacyjny YKSYżo 19x2,50 0,6/1kV</t>
  </si>
  <si>
    <t>Kabel sygnalizacyjny YKSYżo 24x1,00 0,6/1kV</t>
  </si>
  <si>
    <t>Kabel sygnalizacyjny YKSYżo 24x1,50 0,6/1kV</t>
  </si>
  <si>
    <t>Kabel sygnalizacyjny YKSYżo 24x2,50 0,6/1kV</t>
  </si>
  <si>
    <t>Kabel sygnalizacyjny YKSYżo 30x1,00 0,6/1kV</t>
  </si>
  <si>
    <t>Kabel sygnalizacyjny YKSYżo 30x1,50 0,6/1kV</t>
  </si>
  <si>
    <t>Kabel sygnalizacyjny YKSYżo 30x2,50 0,6/1kV</t>
  </si>
  <si>
    <t>Kabel sygnalizacyjny YKSYżo 37x1,00 0,6/1kV</t>
  </si>
  <si>
    <t>Kabel sygnalizacyjny YKSYżo 37x1,50 0,6/1kV</t>
  </si>
  <si>
    <t>Kabel sygnalizacyjny YKSYżo 7x1,00 0,6/1kV</t>
  </si>
  <si>
    <t>Kabel sygnalizacyjny YKSYżo 7x1,50 0,6/1kV</t>
  </si>
  <si>
    <t>Kabel sygnalizacyjny YKSYżo 7x2,50 0,6/1kV</t>
  </si>
  <si>
    <t>Przewody elektroinstalacyjne jednożyłowe, jednodrutowe</t>
  </si>
  <si>
    <t>Przewody elektroinstalacyjne, jednożyłowe, jednodrutowe, ciepłoodporne</t>
  </si>
  <si>
    <t>Przewód elektroinstalacyjny DY 1x0,50 300/500 BIAŁY</t>
  </si>
  <si>
    <t>Przewód elektroinstalacyjny DY 1x0,75 300/500 BIAŁY</t>
  </si>
  <si>
    <t>Przewód elektroinstalacyjny DY 1x1,00 300/500 BIAŁY</t>
  </si>
  <si>
    <t>Przewód elektroinstalacyjny DY 1x1,50 300/500 BIAŁY</t>
  </si>
  <si>
    <t>Przewód elektroinstalacyjny DY 1x0,50 300/500 BRĄZOWY</t>
  </si>
  <si>
    <t>Przewód elektroinstalacyjny DY 1x0,75 300/500 BRĄZOWY</t>
  </si>
  <si>
    <t>Przewód elektroinstalacyjny DY 1x1,00 300/500 BRĄZOWY</t>
  </si>
  <si>
    <t>Przewód elektroinstalacyjny DY 1x1,50 300/500 BRĄZOWY</t>
  </si>
  <si>
    <t>Przewód elektroinstalacyjny DY 1x2,50 300/500 BRĄZOWY</t>
  </si>
  <si>
    <t>Przewód elektroinstalacyjny DY 1x0,50 300/500 CZARNY</t>
  </si>
  <si>
    <t>Przewód elektroinstalacyjny DY 1x0,75 300/500 CZARNY</t>
  </si>
  <si>
    <t>Przewód elektroinstalacyjny DY 1x1,00 300/500 CZARNY</t>
  </si>
  <si>
    <t>Przewód elektroinstalacyjny DY 1x1,50 300/500 CZARNY</t>
  </si>
  <si>
    <t>Przewód elektroinstalacyjny DY 1x2,50 300/500 CZARNY</t>
  </si>
  <si>
    <t>Przewód elektroinstalacyjny DY 1x0,50 300/500 CZERWONY</t>
  </si>
  <si>
    <t>Przewód elektroinstalacyjny DY 1x0,75 300/500 CZERWONY</t>
  </si>
  <si>
    <t>Przewód elektroinstalacyjny DY 1x1,00 300/500 CZERWONY</t>
  </si>
  <si>
    <t>Przewód elektroinstalacyjny DY 1x1,50 300/500 CZERWONY</t>
  </si>
  <si>
    <t>Przewód elektroinstalacyjny DY 1x2,50 300/500 CZERWONY</t>
  </si>
  <si>
    <t>Przewód elektroinstalacyjny DY 1x0,50 300/500 NIEBIESKI</t>
  </si>
  <si>
    <t>Przewód elektroinstalacyjny DY 1x0,75 300/500 NIEBIESKI</t>
  </si>
  <si>
    <t>Przewód elektroinstalacyjny DY 1x1,00 300/500 NIEBIESKI</t>
  </si>
  <si>
    <t>Przewód elektroinstalacyjny DY 1x1,50 300/500 NIEBIESKI</t>
  </si>
  <si>
    <t>Przewód elektroinstalacyjny DY 1x2,50 300/500 NIEBIESKI</t>
  </si>
  <si>
    <t>Przewód elektroinstalacyjny DY 1x0,50 300/500 ŻO</t>
  </si>
  <si>
    <t>Przewód elektroinstalacyjny DY 1x0,75 300/500 ŻO</t>
  </si>
  <si>
    <t>Przewód elektroinstalacyjny DY 1x1,00 300/500 ŻO</t>
  </si>
  <si>
    <t>Przewód elektroinstalacyjny DY 1x1,50 300/500 ŻO</t>
  </si>
  <si>
    <t>Przewód elektroinstalacyjny DY 1x2,50 300/500 ŻO</t>
  </si>
  <si>
    <t>Przewód elektroinstalacyjny ciepłoodporny DYc 1x0,50 300/500 ŻÓŁ-ZIE</t>
  </si>
  <si>
    <t>Przewód elektroinstalacyjny ciepłoodporny DYc 1x1,50 300/500 ŻÓŁ-ZIE</t>
  </si>
  <si>
    <t>Przewód elektroinstalacyjny ciepłoodporny DYc 1x0,50 300/500 BIAŁY</t>
  </si>
  <si>
    <t>Przewód elektroinstalacyjny ciepłoodporny DYc 1x0,75 300/500 BIAŁY</t>
  </si>
  <si>
    <t>Przewód elektroinstalacyjny ciepłoodporny DYc 1x1,00 300/500 BIAŁY</t>
  </si>
  <si>
    <t>Przewód elektroinstalacyjny ciepłoodporny DYc 1x1,50 300/500 BIAŁY</t>
  </si>
  <si>
    <t>Przewód elektroinstalacyjny ciepłoodporny DYc 1x0,50 300/500 CZARNY</t>
  </si>
  <si>
    <t>Przewód elektroinstalacyjny ciepłoodporny DYc 1x0,75 300/500 CZARNY</t>
  </si>
  <si>
    <t>Przewód elektroinstalacyjny ciepłoodporny DYc 1x1,50 300/500 CZARNY</t>
  </si>
  <si>
    <t>Przewód elektroinstalacyjny ciepłoodporny DYc 1x0,50 300/500 NIEBIESKI</t>
  </si>
  <si>
    <t>Przewód elektroinstalacyjny ciepłoodporny DYc 1x0,75 300/500 NIEBIESKI</t>
  </si>
  <si>
    <t>Przewód elektroinstalacyjny ciepłoodporny DYc 1x0,75 300/500 CZERWONY</t>
  </si>
  <si>
    <t>DYDYc</t>
  </si>
  <si>
    <t>Przewody oponowe, mieszkaniowe 300/300 o przekroju płaskim</t>
  </si>
  <si>
    <t>Przewód oponowy, mieszkaniowy H03VVH2-F 300/300 2x0,50 BIAŁY</t>
  </si>
  <si>
    <t>Przewód oponowy, mieszkaniowy H03VVH2-F 300/300 2x0,75 BIAŁY</t>
  </si>
  <si>
    <t>Przewód oponowy, mieszkaniowy 300/300 OMYp 2x1,00 BIAŁY</t>
  </si>
  <si>
    <t>Przewód oponowy, mieszkaniowy 300/300 OMYp 2x1,50 BIAŁY</t>
  </si>
  <si>
    <t>Przewód oponowy, mieszkaniowy H03VVH2-F 300/300 2x0,50 BRĄZOWY</t>
  </si>
  <si>
    <t>Przewód oponowy, mieszkaniowy H03VVH2-F 300/300 2x0,75 BRĄZOWY</t>
  </si>
  <si>
    <t>Przewód oponowy, mieszkaniowy 300/300 OMYp 2x1,00 BRĄZOWY</t>
  </si>
  <si>
    <t>Przewód oponowy, mieszkaniowy 300/300 OMYp 2x1,50 BRĄZOWY</t>
  </si>
  <si>
    <t>Przewód oponowy, mieszkaniowy H03VVH2-F 300/300 2x0,50 CZARNY</t>
  </si>
  <si>
    <t>Przewód oponowy, mieszkaniowy H03VVH2-F 300/300 2x0,75 CZARNY</t>
  </si>
  <si>
    <t>Przewód oponowy, mieszkaniowy 300/300 OMYp 2x1,00 CZARNY</t>
  </si>
  <si>
    <t>Przewód oponowy, mieszkaniowy 300/300 OMYp 2x1,50 CZARNY</t>
  </si>
  <si>
    <t>Przewód oponowy, mieszkaniowy H03VVH2-F 300/300 2x0,50 SREBRNY</t>
  </si>
  <si>
    <t>Przewód oponowy, mieszkaniowy H03VVH2-F 300/300 2x0,75 SREBRNY</t>
  </si>
  <si>
    <t>Przewód oponowy, mieszkaniowy H03VVH2-F 300/300 2x0,50 ZŁOTY</t>
  </si>
  <si>
    <t>Przewód oponowy, mieszkaniowy H03VVH2-F 300/300 2x0,75 ZŁOTY</t>
  </si>
  <si>
    <t>Przewód oponowy, mieszkaniowy 300/300 OMYp 2x1,00 ZŁOTY</t>
  </si>
  <si>
    <t>Przewód oponowy, mieszkaniowy 300/300 OMYp 2x0,50c TRANSPARENTNY</t>
  </si>
  <si>
    <t>Przewód oponowy, mieszkaniowy 300/300 OMYp 2x0,75c TRANSPARENTNY</t>
  </si>
  <si>
    <t>Przewody oponowe, mieszkaniowe 300/300 o przekroju okrągłym</t>
  </si>
  <si>
    <t>Przewód oponowy, mieszkaniowy 300/300; MTY 2x0,50c TRANSPARENTNY</t>
  </si>
  <si>
    <t>Przewód oponowy, mieszkaniowy 300/300; H03VV-F 2x0,50 BIAŁY</t>
  </si>
  <si>
    <t>Przewód oponowy, mieszkaniowy 300/300; H03VV-F 3G 0,50 BIAŁY</t>
  </si>
  <si>
    <t>Przewód oponowy, mieszkaniowy 300/300; H03VV-F 4G 0,50 BIAŁY</t>
  </si>
  <si>
    <t>Przewód oponowy, mieszkaniowy 300/300; H03VV-F 2x0,50 BRĄZOWY</t>
  </si>
  <si>
    <t>Przewód oponowy, mieszkaniowy 300/300; H03VV-F 3G 0,50 BRĄZOWY</t>
  </si>
  <si>
    <t>Przewód oponowy, mieszkaniowy 300/300; H03VV-F 4G 0,50 BRĄZOWY</t>
  </si>
  <si>
    <t>Przewód oponowy, mieszkaniowy 300/300; H03VV-F 2x0,50 CZARNY</t>
  </si>
  <si>
    <t>Przewód oponowy, mieszkaniowy 300/300; H03VV-F 3G 0,50 CZARNY</t>
  </si>
  <si>
    <t>Przewód oponowy, mieszkaniowy 300/300; H03VV-F 4G 0,50 CZARNY</t>
  </si>
  <si>
    <t>Przewód oponowy, mieszkaniowy 300/300; H03VV-F 2x0,50 SREBRNY</t>
  </si>
  <si>
    <t>Przewód oponowy, mieszkaniowy 300/300; H03VV-F 3G 0,50 SREBRNY</t>
  </si>
  <si>
    <t>Przewód oponowy, mieszkaniowy 300/300; H03VV-F 2x0,50 ZŁOTY</t>
  </si>
  <si>
    <t>Przewód oponowy, mieszkaniowy 300/300; H03VV-F 3G 0,50 ZŁOTY</t>
  </si>
  <si>
    <t>Przewód oponowy, mieszkaniowy 300/300; H03VV-F 4G 0,50 ZŁOTY</t>
  </si>
  <si>
    <t>Przewód oponowy, mieszkaniowy 300/300; H03VV-F 2x0,75 BIAŁY</t>
  </si>
  <si>
    <t>Przewód oponowy, mieszkaniowy 300/300; H03VV-F 3G 0,75 BIAŁY</t>
  </si>
  <si>
    <t>Przewód oponowy, mieszkaniowy 300/300; H03VV-F 4G 0,75 BIAŁY</t>
  </si>
  <si>
    <t>Przewód oponowy, mieszkaniowy 300/300; H03VV-F 2x0,75 BRĄZOWY</t>
  </si>
  <si>
    <t>Przewód oponowy, mieszkaniowy 300/300; H03VV-F 3G 0,75 BRĄZOWY</t>
  </si>
  <si>
    <t>Przewód oponowy, mieszkaniowy 300/300; H03VV-F 4G 0,75 BRĄZOWY</t>
  </si>
  <si>
    <t>Przewód oponowy, mieszkaniowy 300/300; H03VV-F 2x0,75 CZARNY</t>
  </si>
  <si>
    <t>Przewód oponowy, mieszkaniowy 300/300; H03VV-F 3G 0,75 CZARNY</t>
  </si>
  <si>
    <t>Przewód oponowy, mieszkaniowy 300/300; H03VV-F 4G 0,75 CZARNY</t>
  </si>
  <si>
    <t>Przewód oponowy, mieszkaniowy 300/300; H03VV-F 2x0,75 SREBRNY</t>
  </si>
  <si>
    <t>Przewód oponowy, mieszkaniowy 300/300; H03VV-F 3G 0,75 SREBRNY</t>
  </si>
  <si>
    <t>Przewód oponowy, mieszkaniowy 300/300; H03VV-F 2x0,75 ZŁOTY</t>
  </si>
  <si>
    <t>Przewód oponowy, mieszkaniowy 300/300; H03VV-F 3G 0,75 ZŁOTY</t>
  </si>
  <si>
    <t>Przewód oponowy, mieszkaniowy 300/300; MTY 2x0,75c TRANSPARENTNY</t>
  </si>
  <si>
    <t>Przewód oponowy, mieszkaniowy 300/300; OMY 2x1,00 ZŁOTY</t>
  </si>
  <si>
    <t>Przewód oponowy, mieszkaniowy 300/300; OMY 2x1,00 BIAŁY</t>
  </si>
  <si>
    <t>Przewód oponowy, mieszkaniowy 300/300; OMYżo 3x1,00 BIAŁY</t>
  </si>
  <si>
    <t>Przewód oponowy, mieszkaniowy 300/300; OMY 2x1,00 BRĄZOWY</t>
  </si>
  <si>
    <t>Przewód oponowy, mieszkaniowy 300/300; OMY 2x1,00 CZARNY</t>
  </si>
  <si>
    <t>Przewód oponowy, mieszkaniowy 300/300; OMYżo 3x1,00 CZARNY</t>
  </si>
  <si>
    <t>Przewód oponowy, mieszkaniowy 300/300; OMY 2x1,00 SREBRNY</t>
  </si>
  <si>
    <t>Przewód oponowy, mieszkaniowy 300/300; OMY 2x1,50 BIAŁY</t>
  </si>
  <si>
    <t>Przewód oponowy, mieszkaniowy 300/300; OMY 2x1,50 CZARNY</t>
  </si>
  <si>
    <t>Przewód oponowy, mieszkaniowy 300/300; OMYżo 3x1,50 BIAŁY</t>
  </si>
  <si>
    <t>Przewód oponowy, mieszkaniowy 300/300; OMYżo 3x1,50 CZARNY</t>
  </si>
  <si>
    <t>Przewody oponowe, warsztatowe 300/500</t>
  </si>
  <si>
    <t>Przewód oponowy, warsztatowy 300/500; H05VV-F 2x0,75 BIAŁY</t>
  </si>
  <si>
    <t>Przewód oponowy, warsztatowy 300/500; H05VV-F 3G 0,75 BIAŁY</t>
  </si>
  <si>
    <t>Przewód oponowy, warsztatowy 300/500; H05VV-F 4G 0,75 BIAŁY</t>
  </si>
  <si>
    <t>Przewód oponowy, warsztatowy 300/500; H05VV-F 5G 0,75 BIAŁY</t>
  </si>
  <si>
    <t>Przewód oponowy, warsztatowy 300/500; H05VV-F 2x0,75 CZARNY</t>
  </si>
  <si>
    <t>Przewód oponowy, warsztatowy 300/500; H05VV-F 3G 0,75 CZARNY</t>
  </si>
  <si>
    <t>Przewód oponowy, warsztatowy 300/500; H05VV-F 4G 0,75 CZARNY</t>
  </si>
  <si>
    <t>Przewód oponowy, warsztatowy 300/500; H05VV-F 5G 0,75 CZARNY</t>
  </si>
  <si>
    <t>Przewód oponowy, warsztatowy 300/500; H05VV-F 2x1,00 BIAŁY</t>
  </si>
  <si>
    <t>Przewód oponowy, warsztatowy 300/500; H05VV-F 3G 1,00 BIAŁY</t>
  </si>
  <si>
    <t>Przewód oponowy, warsztatowy 300/500; H05VV-F 4G 1,00 BIAŁY</t>
  </si>
  <si>
    <t>Przewód oponowy, warsztatowy 300/500; H05VV-F 5G 1,00 BIAŁY</t>
  </si>
  <si>
    <t>Przewód oponowy, warsztatowy 300/500; H05VV-F 2x1,00 CZARNY</t>
  </si>
  <si>
    <t>Przewód oponowy, warsztatowy 300/500; H05VV-F 3G 1,00 CZARNY</t>
  </si>
  <si>
    <t>Przewód oponowy, warsztatowy 300/500; H05VV-F 4G 1,00 CZARNY</t>
  </si>
  <si>
    <t>Przewód oponowy, warsztatowy 300/500; H05VV-F 5G 1,00 CZARNY</t>
  </si>
  <si>
    <t>Przewód oponowy, warsztatowy 300/500; H05VV-F 2x1,50 BIAŁY</t>
  </si>
  <si>
    <t>Przewód oponowy, warsztatowy 300/500; H05VV-F 3G 1,50 BIAŁY</t>
  </si>
  <si>
    <t>Przewód oponowy, warsztatowy 300/500; H05VV-F 4G 1,50 BIAŁY</t>
  </si>
  <si>
    <t>Przewód oponowy, warsztatowy 300/500; H05VV-F 5G 1,50 BIAŁY</t>
  </si>
  <si>
    <t>Przewód oponowy, warsztatowy 300/500; H05VV-F 2x1,50 CZARNY</t>
  </si>
  <si>
    <t>Przewód oponowy, warsztatowy 300/500; H05VV-F 3G 1,50 CZARNY</t>
  </si>
  <si>
    <t>Przewód oponowy, warsztatowy 300/500; H05VV-F 4G 1,50 CZARNY</t>
  </si>
  <si>
    <t>Przewód oponowy, warsztatowy 300/500; H05VV-F 5G 1,50 CZARNY</t>
  </si>
  <si>
    <t>Przewód oponowy, warsztatowy 300/500; H05VV-F 2x2,50 BIA</t>
  </si>
  <si>
    <t>Przewód oponowy, warsztatowy 300/500; H05VV-F 2x2,50 CZN</t>
  </si>
  <si>
    <t>Przewód oponowy, warsztatowy 300/500; H05VV-F 3G 2,50 BIA</t>
  </si>
  <si>
    <t>Przewód oponowy, warsztatowy 300/500; H05VV-F 3G 2,50 CZN</t>
  </si>
  <si>
    <t>Przewód oponowy, warsztatowy 300/500; H05VV-F 4G 2,50 BIA</t>
  </si>
  <si>
    <t>Przewód oponowy, warsztatowy 300/500; H05VV-F 4G 2,50 CZN</t>
  </si>
  <si>
    <t>Przewód oponowy, warsztatowy 300/500; H05VV-F 5G 2,50 BIA</t>
  </si>
  <si>
    <t>Przewód oponowy, warsztatowy 300/500; H05VV-F 5G 2,50 CZN</t>
  </si>
  <si>
    <t>SM</t>
  </si>
  <si>
    <t>Przewody samochodowe</t>
  </si>
  <si>
    <t>Przewody przyłączeniowe</t>
  </si>
  <si>
    <t>Przewód przyłączeniowy SP/W1,5(2X0,50)BIAŁY</t>
  </si>
  <si>
    <t>Przewód przyłączeniowy SP/W1,5(2X0,75)BIAŁY</t>
  </si>
  <si>
    <t>Przewód przyłączeniowy SP/W1,6(2X0,50)BIAŁY</t>
  </si>
  <si>
    <t>Przewód przyłączeniowy SP/W1,9(2X0,50)BIAŁY</t>
  </si>
  <si>
    <t>Przewód przyłączeniowy SP/W1,9(2X0,75)BIAŁY</t>
  </si>
  <si>
    <t>Przewód przyłączeniowy SP/W2,0(2X0,50)BIAŁY</t>
  </si>
  <si>
    <t>Przewód przyłączeniowy SP/W2,0(2X0,75)BIAŁY</t>
  </si>
  <si>
    <t>Przewód przyłączeniowy SP/W2,5(2X0,75)BIAŁY</t>
  </si>
  <si>
    <t>Przewód przyłączeniowy SP/W3,0(2X0,75)BIAŁY</t>
  </si>
  <si>
    <t>Przewód przyłączeniowy SP/W3,5(2X0,75)BIAŁY</t>
  </si>
  <si>
    <t>Przewód przyłączeniowy SP/W4,0(2X0,75)BIAŁY</t>
  </si>
  <si>
    <t>Przewód przyłączeniowy SP/W5,0(2X0,75)BIAŁY</t>
  </si>
  <si>
    <t>Przewód przyłączeniowy SP/WN2,0(2X0,75)BIAŁY</t>
  </si>
  <si>
    <t>Przewód przyłączeniowy SP/WN2,5(2X0,75)BIAŁY</t>
  </si>
  <si>
    <t>Przewód przyłączeniowy SP/WN3,0(2X0,75)BIAŁY</t>
  </si>
  <si>
    <t>Przewód przyłączeniowy SP/WN3,5(2X0,75)BIAŁY</t>
  </si>
  <si>
    <t>Przewód przyłączeniowy SP/WN4,0(2X0,75)BIAŁY</t>
  </si>
  <si>
    <t>Przewód przyłączeniowy SP/WN5,0(2X0,75)BIAŁY</t>
  </si>
  <si>
    <t>Przewód przyłączeniowy SP1,5(2X0,50)BIAŁY</t>
  </si>
  <si>
    <t>Przewód przyłączeniowy SP1,5(2X0,75)BIAŁY</t>
  </si>
  <si>
    <t>Przewód przyłączeniowy SP1,6(2X0,50)BIAŁY</t>
  </si>
  <si>
    <t>Przewód przyłączeniowy SP1,9(2X0,50)BIAŁY</t>
  </si>
  <si>
    <t>Przewód przyłączeniowy SP1,9(2X0,75)BIAŁY</t>
  </si>
  <si>
    <t>Przewód przyłączeniowy SP2,0(2X0,50)BIAŁY</t>
  </si>
  <si>
    <t>Przewód przyłączeniowy SP2,0(2X0,75)BIAŁY</t>
  </si>
  <si>
    <t>Przewód przyłączeniowy SP2,5(2X0,50)BIAŁY</t>
  </si>
  <si>
    <t>Przewód przyłączeniowy SP2,5(2X0,75)BIAŁY</t>
  </si>
  <si>
    <t>Przewód przyłączeniowy SP3,0(2X0,75)BIAŁY</t>
  </si>
  <si>
    <t>Przewód przyłączeniowy SP4,0(2X0,75)BIAŁY</t>
  </si>
  <si>
    <t>Przewód przyłączeniowy SP5,0(2X0,75)BIAŁY</t>
  </si>
  <si>
    <t>Przewód przyłączeniowy SP/W1,5(2X0,50)ZŁOTY</t>
  </si>
  <si>
    <t>Przewód przyłączeniowy SP/W1,9(2X0,50)ZŁOTY</t>
  </si>
  <si>
    <t>Przewód przyłączeniowy SP/W1,9(2X0,75)ZŁOTY</t>
  </si>
  <si>
    <t>Przewód przyłączeniowy SP/W2,0(2X0,50)ZŁOTY</t>
  </si>
  <si>
    <t>Przewód przyłączeniowy SP/W2,0(2X0,75)ZŁOTY</t>
  </si>
  <si>
    <t>Przewód przyłączeniowy SP/W2,5(2X0,75)ZŁOTY</t>
  </si>
  <si>
    <t>Przewód przyłączeniowy SP/W3,0(2X0,75)ZŁOTY</t>
  </si>
  <si>
    <t>Przewód przyłączeniowy SP/W5,0(2X0,75)ZŁOTY</t>
  </si>
  <si>
    <t>Przewód przyłączeniowy SP/WN2,0(2X0,75)ZŁOTY</t>
  </si>
  <si>
    <t>Przewód przyłączeniowy SP/WN2,5(2X0,75)ZŁOTY</t>
  </si>
  <si>
    <t>Przewód przyłączeniowy SP/WN3,0(2X0,75)ZŁOTY</t>
  </si>
  <si>
    <t>Przewód przyłączeniowy SP/WN3,5(2X0,75)ZŁOTY</t>
  </si>
  <si>
    <t>Przewód przyłączeniowy SP/WN4,0(2X0,75)ZŁOTY</t>
  </si>
  <si>
    <t>Przewód przyłączeniowy SP/WN4,5(2X0,75)ZŁOTY</t>
  </si>
  <si>
    <t>Przewód przyłączeniowy SP/WN5,0(2X0,75)ZŁOTY</t>
  </si>
  <si>
    <t>Przewód przyłączeniowy SP1,5(2X0,50)ZŁOTY</t>
  </si>
  <si>
    <t>Przewód przyłączeniowy SP1,6(2X0,50)ZŁOTY</t>
  </si>
  <si>
    <t>Przewód przyłączeniowy SP1,9(2X0,50)ZŁOTY</t>
  </si>
  <si>
    <t>Przewód przyłączeniowy SP1,9(2X0,75)ZŁOTY</t>
  </si>
  <si>
    <t>Przewód przyłączeniowy SP2,0(2X0,50)ZŁOTY</t>
  </si>
  <si>
    <t>Przewód przyłączeniowy SP2,0(2X0,75)ZŁOTY</t>
  </si>
  <si>
    <t>Przewód przyłączeniowy SP2,5(2X0,75)ZŁOTY</t>
  </si>
  <si>
    <t>Przewód przyłączeniowy SP3,0(2X0,75)ZŁOTY</t>
  </si>
  <si>
    <t>Przewód przyłączeniowy SP4,0(2X0,75)ZŁOTY</t>
  </si>
  <si>
    <t>Przewód przyłączeniowy SP5,0(2X0,75)ZŁOTY</t>
  </si>
  <si>
    <t>Przewód przyłączeniowy SP/W1,5(2X0,50)SREBRNY</t>
  </si>
  <si>
    <t>Przewód przyłączeniowy SP/W1,9(2X0,50)SREBRNY</t>
  </si>
  <si>
    <t>Przewód przyłączeniowy SP/W2,0(2X0,50)SREBRNY</t>
  </si>
  <si>
    <t>Przewód przyłączeniowy SP/W2,0(2X0,75)SREBRNY</t>
  </si>
  <si>
    <t>Przewód przyłączeniowy SP/W2,5(2X0,50)SREBRNY</t>
  </si>
  <si>
    <t>Przewód przyłączeniowy SP/W2,5(2X0,75)SREBRNY</t>
  </si>
  <si>
    <t>Przewód przyłączeniowy SP/W3,0(2X0,75)SREBRNY</t>
  </si>
  <si>
    <t>Przewód przyłączeniowy SP/W5,0(2X0,75)SREBRNY</t>
  </si>
  <si>
    <t>Przewód przyłączeniowy SP/WN2,0(2X0,75)SREBRNY</t>
  </si>
  <si>
    <t>Przewód przyłączeniowy SP/WN3,0(2X0,75)SREBRNY</t>
  </si>
  <si>
    <t>Przewód przyłączeniowy SP/WN3,5(2X0,75)SREBRNY</t>
  </si>
  <si>
    <t>Przewód przyłączeniowy SP1,9(2X0,50)SREBRNY</t>
  </si>
  <si>
    <t>Przewód przyłączeniowy SP2,0(2X0,50)SREBRNY</t>
  </si>
  <si>
    <t>Przewód przyłączeniowy SP2,0(2X0,75)SREBRNY</t>
  </si>
  <si>
    <t>Przewód przyłączeniowy SP2,5(2X0,75)SREBRNY</t>
  </si>
  <si>
    <t>Przewód przyłączeniowy SP3,0(2X0,75)SREBRNY</t>
  </si>
  <si>
    <t>Przewód przyłączeniowy SP4,0(2X0,75)SREBRNY</t>
  </si>
  <si>
    <t>Przewód przyłączeniowy SP5,0(2X0,75)SREBRNY</t>
  </si>
  <si>
    <t>Przewód przyłączeniowy SP/W1,5(2X0,50)TRANSPARENTNY</t>
  </si>
  <si>
    <t>Przewód przyłączeniowy SP/W1,9(2X0,50)TRANSPARENTNY</t>
  </si>
  <si>
    <t>Przewód przyłączeniowy SP/W1,9(2X0,75)TRANSPARENTNY</t>
  </si>
  <si>
    <t>Przewód przyłączeniowy SP/W2,0(2X0,50)TRANSPARENTNY</t>
  </si>
  <si>
    <t>Przewód przyłączeniowy SP/W2,0(2X0,75)TRANSPARENTNY</t>
  </si>
  <si>
    <t>Przewód przyłączeniowy SP/W2,5(2X0,50)TRANSPARENTNY</t>
  </si>
  <si>
    <t>Przewód przyłączeniowy SP/W2,5(2X0,75)TRANSPARENTNY</t>
  </si>
  <si>
    <t>Przewód przyłączeniowy SP/W3,0(2X0,75)TRANSPARENTNY</t>
  </si>
  <si>
    <t>Przewód przyłączeniowy SP/W4,0(2X0,75)TRANSPARENTNY</t>
  </si>
  <si>
    <t>Przewód przyłączeniowy SP/W5,0(2X0,75)TRANSPARENTNY</t>
  </si>
  <si>
    <t>Przewód przyłączeniowy SP/WN2,0(2X0,75)TRANSPARENTNY</t>
  </si>
  <si>
    <t>Przewód przyłączeniowy SP/WN2,5(2X0,75)TRANSPARENTNY</t>
  </si>
  <si>
    <t>Przewód przyłączeniowy SP/WN3,0(2X0,75)TRANSPARENTNY</t>
  </si>
  <si>
    <t>Przewód przyłączeniowy SP/WN3,5(2X0,75)TRANSPARENTNY</t>
  </si>
  <si>
    <t>Przewód przyłączeniowy SP/WN4,0(2X0,75)TRANSPARENTNY</t>
  </si>
  <si>
    <t>Przewód przyłączeniowy SP/WN4,5(2X0,75)TRANSPARENTNY</t>
  </si>
  <si>
    <t>Przewód przyłączeniowy SP1,5(2X0,50)TRANSPARENTNY</t>
  </si>
  <si>
    <t>Przewód przyłączeniowy SP1,9(2X0,50)TRANSPARENTNY</t>
  </si>
  <si>
    <t>Przewód przyłączeniowy SP1,9(2X0,75)TRANSPARENTNY</t>
  </si>
  <si>
    <t>Przewód przyłączeniowy SP2,0(2X0,75)TRANSPARENTNY</t>
  </si>
  <si>
    <t>Przewód przyłączeniowy SP2,5(2X0,50)TRANSPARENTNY</t>
  </si>
  <si>
    <t>Przewód przyłączeniowy SP2,5(2X0,75)TRANSPARENTNY</t>
  </si>
  <si>
    <t>Przewód przyłączeniowy SP3,0(2X0,75)TRANSPARENTNY</t>
  </si>
  <si>
    <t>Przewód przyłączeniowy SP4,0(2X0,75)TRANSPARENTNY</t>
  </si>
  <si>
    <t>Przewód przyłączeniowy SP5,0(2X0,75)TRANSPARENTNY</t>
  </si>
  <si>
    <t>Przewód przyłączeniowy SP/W1,5(2X0,50)BRĄZOWY</t>
  </si>
  <si>
    <t>Przewód przyłączeniowy SP/W1,6(2X0,50)BRĄZOWY</t>
  </si>
  <si>
    <t>Przewód przyłączeniowy SP/W1,9(2X0,50)BRĄZOWY</t>
  </si>
  <si>
    <t>Przewód przyłączeniowy SP/W1,9(2X0,75)BRĄZOWY</t>
  </si>
  <si>
    <t>Przewód przyłączeniowy SP/W2,0(2X0,50)BRĄZOWY</t>
  </si>
  <si>
    <t>Przewód przyłączeniowy SP/W2,5(2X0,75)BRĄZOWY</t>
  </si>
  <si>
    <t>Przewód przyłączeniowy SP/W3,0(2X0,75)BRĄZOWY</t>
  </si>
  <si>
    <t>Przewód przyłączeniowy SP/W5,0(2X0,75)BRĄZOWY</t>
  </si>
  <si>
    <t>Przewód przyłączeniowy SP/WN2,0(2X0,75)BRĄZOWY</t>
  </si>
  <si>
    <t>Przewód przyłączeniowy SP/WN2,5(2X0,75)BRĄZOWY</t>
  </si>
  <si>
    <t>Przewód przyłączeniowy SP/WN3,5(2X0,75)BRĄZOWY</t>
  </si>
  <si>
    <t>Przewód przyłączeniowy SP/WN4,0(2X0,75)BRĄZOWY</t>
  </si>
  <si>
    <t>Przewód przyłączeniowy SP1,6(2X0,50)BRĄZOWY</t>
  </si>
  <si>
    <t>Przewód przyłączeniowy SP1,9(2X0,50)BRĄZOWY</t>
  </si>
  <si>
    <t>Przewód przyłączeniowy SP1,9(2X0,75)BRĄZOWY</t>
  </si>
  <si>
    <t>Przewód przyłączeniowy SP2,0(2X0,75)BRĄZOWY</t>
  </si>
  <si>
    <t>Przewód przyłączeniowy SP2,5(2X0,75)BRĄZOWY</t>
  </si>
  <si>
    <t>Przewód przyłączeniowy SP3,0(2X0,75)BRĄZOWY</t>
  </si>
  <si>
    <t>Przewód przyłączeniowy SP5,0(2X0,75)BRĄZOWY</t>
  </si>
  <si>
    <t>Przewód przyłączeniowy SP/W1,5(2X0,50)CZARNY</t>
  </si>
  <si>
    <t>Przewód przyłączeniowy SP/W1,5(2X0,75)CZARNY</t>
  </si>
  <si>
    <t>Przewód przyłączeniowy SP/W1,6(2X0,50)CZARNY</t>
  </si>
  <si>
    <t>Przewód przyłączeniowy SP/W1,9(2X0,50)CZARNY</t>
  </si>
  <si>
    <t>Przewód przyłączeniowy SP/W1,9(2X0,75)CZARNY</t>
  </si>
  <si>
    <t>Przewód przyłączeniowy SP/W2,0(2X0,50)CZARNY</t>
  </si>
  <si>
    <t>Przewód przyłączeniowy SP/W2,0(2X0,75)CZARNY</t>
  </si>
  <si>
    <t>Przewód przyłączeniowy SP/W2,5(2X0,50)CZARNY</t>
  </si>
  <si>
    <t>Przewód przyłączeniowy SP/W2,5(2X0,75)CZARNY</t>
  </si>
  <si>
    <t>Przewód przyłączeniowy SP/W3,0(2X0,75)CZARNY</t>
  </si>
  <si>
    <t>Przewód przyłączeniowy SP/W4,0(2X0,75)CZARNY</t>
  </si>
  <si>
    <t>Przewód przyłączeniowy SP/W5,0(2X0,75)CZARNY</t>
  </si>
  <si>
    <t>Przewód przyłączeniowy SP/WN2,0(2X0,75)CZARNY</t>
  </si>
  <si>
    <t>Przewód przyłączeniowy SP/WN2,5(2X0,75)CZARNY</t>
  </si>
  <si>
    <t>Przewód przyłączeniowy SP/WN3,0(2X0,75)CZARNY</t>
  </si>
  <si>
    <t>Przewód przyłączeniowy SP/WN3,5(2X0,75)CZARNY</t>
  </si>
  <si>
    <t>Przewód przyłączeniowy SP/WN4,0(2X0,75)CZARNY</t>
  </si>
  <si>
    <t>Przewód przyłączeniowy SP/WN4,5(2X0,75)CZARNY</t>
  </si>
  <si>
    <t>Przewód przyłączeniowy SP/WN5,0(2X0,75)CZARNY</t>
  </si>
  <si>
    <t>Przewód przyłączeniowy SP1,5(2X0,50)CZARNY</t>
  </si>
  <si>
    <t>Przewód przyłączeniowy SP1,5(2X0,75)CZARNY</t>
  </si>
  <si>
    <t>Przewód przyłączeniowy SP1,6(2X0,50)CZARNY</t>
  </si>
  <si>
    <t>Przewód przyłączeniowy SP1,9(2X0,50)CZARNY</t>
  </si>
  <si>
    <t>Przewód przyłączeniowy SP1,9(2X0,75)CZARNY</t>
  </si>
  <si>
    <t>Przewód przyłączeniowy SP2,0(2X0,50)CZARNY</t>
  </si>
  <si>
    <t>Przewód przyłączeniowy SP2,0(2X0,75)CZARNY</t>
  </si>
  <si>
    <t>Przewód przyłączeniowy SP2,5(2X0,50)CZARNY</t>
  </si>
  <si>
    <t>Przewód przyłączeniowy SP2,5(2X0,75)CZARNY</t>
  </si>
  <si>
    <t>Przewód przyłączeniowy SP3,0(2X0,75)CZARNY</t>
  </si>
  <si>
    <t>Przewód przyłączeniowy SP3,5(2X0,75)CZARNY</t>
  </si>
  <si>
    <t>Przewód przyłączeniowy SP4,0(2X0,75)CZARNY</t>
  </si>
  <si>
    <t>Przewód przyłączeniowy SP5,0(2X0,75)CZARNY</t>
  </si>
  <si>
    <t>KAB10000773</t>
  </si>
  <si>
    <t>KAB10000774</t>
  </si>
  <si>
    <t>KAB10000775</t>
  </si>
  <si>
    <t>KAB10000785</t>
  </si>
  <si>
    <t>KAB10000793</t>
  </si>
  <si>
    <t>KAB10000811</t>
  </si>
  <si>
    <t>KAB10000814</t>
  </si>
  <si>
    <t>KAB10000817</t>
  </si>
  <si>
    <t>KAB10000826</t>
  </si>
  <si>
    <t>KAB10000827</t>
  </si>
  <si>
    <t>KAB10000836</t>
  </si>
  <si>
    <t>KAB10000889</t>
  </si>
  <si>
    <t>KAB10000914</t>
  </si>
  <si>
    <t>KAB10000915</t>
  </si>
  <si>
    <t>KAB10000918</t>
  </si>
  <si>
    <t>KAB10000950</t>
  </si>
  <si>
    <t>KAB10000953</t>
  </si>
  <si>
    <t>KAB10000963</t>
  </si>
  <si>
    <t>Przewód elektroenergetyczny LgY 1x0,50 300/500 BIAŁY</t>
  </si>
  <si>
    <t>Przewód elektroenergetyczny LgY 1x0,50 300/500 BRĄZOWY</t>
  </si>
  <si>
    <t>Przewód elektroenergetyczny LgY 1x0,50 300/500 CZARNY</t>
  </si>
  <si>
    <t>Przewód elektroenergetyczny LgY 1x0,50 300/500 CZERWONY</t>
  </si>
  <si>
    <t>Przewód elektroenergetyczny LgY 1x0,50 300/500 NIEBIESKI</t>
  </si>
  <si>
    <t>Przewód elektroenergetyczny LgY 1x0,50 300/500 ŻO</t>
  </si>
  <si>
    <t>Przewód elektroenergetyczny LgY 1x0,75 300/500 BIAŁY</t>
  </si>
  <si>
    <t>Przewód elektroenergetyczny LgY 1x0,75 300/500 BRĄZOWY</t>
  </si>
  <si>
    <t>Przewód elektroenergetyczny LgY 1x0,75 300/500 CZARNY</t>
  </si>
  <si>
    <t>Przewód elektroenergetyczny LgY 1x0,75 300/500 CZERWONY</t>
  </si>
  <si>
    <t>Przewód elektroenergetyczny LgY 1x0,75 300/500 NIEBIESKI</t>
  </si>
  <si>
    <t>Przewód elektroenergetyczny LgY 1x0,75 300/500 ŻO</t>
  </si>
  <si>
    <t>Przewód elektroenergetyczny LgY 1x1,00 300/500 BIAŁY</t>
  </si>
  <si>
    <t>Przewód elektroenergetyczny LgY 1x1,00 300/500 BRĄZOWY</t>
  </si>
  <si>
    <t>Przewód elektroenergetyczny LgY 1x1,00 300/500 CZARNY</t>
  </si>
  <si>
    <t>Przewód elektroenergetyczny LgY 1x1,00 300/500 CZERWONY</t>
  </si>
  <si>
    <t>Przewód elektroenergetyczny LgY 1x1,00 300/500 NIEBIESKI</t>
  </si>
  <si>
    <t>Przewód elektroenergetyczny LgY 1x1,00 300/500 ŻO</t>
  </si>
  <si>
    <t>Przewód elektroenergetyczny LgY 1x1,00 450/750 BRĄZOWY</t>
  </si>
  <si>
    <t>Przewód elektroenergetyczny LgY 1x1,00 450/750 CZARNY</t>
  </si>
  <si>
    <t>Przewód elektroenergetyczny LgY 1x1,00 450/750 CZERWONY</t>
  </si>
  <si>
    <t>Przewód elektroenergetyczny LgY 1x1,00 450/750 NIEBIESKI</t>
  </si>
  <si>
    <t>Przewód elektroenergetyczny LgY 1x1,50 300/500 BIAŁY</t>
  </si>
  <si>
    <t>Przewód elektroenergetyczny LgY 1x1,50 300/500 BRĄZOWY</t>
  </si>
  <si>
    <t>Przewód elektroenergetyczny LgY 1x1,50 300/500 CZARNY</t>
  </si>
  <si>
    <t>Przewód elektroenergetyczny LgY 1x1,50 300/500 CZERWONY</t>
  </si>
  <si>
    <t>Przewód elektroenergetyczny LgY 1x1,50 300/500 NIEBIESKI</t>
  </si>
  <si>
    <t>Przewód elektroenergetyczny LgY 1x1,50 300/500 ŻO</t>
  </si>
  <si>
    <t>Przewód elektroenergetyczny LgY 1x2,50 300/500 BIAŁY</t>
  </si>
  <si>
    <t>Przewód elektroenergetyczny LgY 1x2,50 300/500 BRĄZOWY</t>
  </si>
  <si>
    <t>Przewód elektroenergetyczny LgY 1x2,50 300/500 CZARNY</t>
  </si>
  <si>
    <t>Przewód elektroenergetyczny LgY 1x2,50 300/500 CZERWONY</t>
  </si>
  <si>
    <t>Przewód elektroenergetyczny LgY 1x2,50 300/500 NIEBIESKI</t>
  </si>
  <si>
    <t>Przewód elektroenergetyczny LgY 1x2,50 300/500 ŻO</t>
  </si>
  <si>
    <t>Przewód elektroenergetyczny LgY 1x1,50 450/750 BRĄZOWY</t>
  </si>
  <si>
    <t>Przewód elektroenergetyczny LgY 1x1,50 450/750 CZARNY</t>
  </si>
  <si>
    <t>Przewód elektroenergetyczny LgY 1x1,50 450/750 CZERWONY</t>
  </si>
  <si>
    <t>Przewód elektroenergetyczny LgY 1x1,50 450/750 NIEBIESKI</t>
  </si>
  <si>
    <t>Przewód elektroenergetyczny LgY 1x1,50 450/750 ŻO</t>
  </si>
  <si>
    <t>Przewód elektroenergetyczny LgY 1x2,50 450/750 BIAŁY</t>
  </si>
  <si>
    <t>Przewód elektroenergetyczny LgY 1x2,50 450/750 BRĄZOWY</t>
  </si>
  <si>
    <t>Przewód elektroenergetyczny LgY 1x2,50 450/750 CZARNY</t>
  </si>
  <si>
    <t>Przewód elektroenergetyczny LgY 1x2,50 450/750 CZERWONY</t>
  </si>
  <si>
    <t>Przewód elektroenergetyczny LgY 1x2,50 450/750 NIEBIESKI</t>
  </si>
  <si>
    <t>Przewód elektroenergetyczny LgY 1x2,50 450/750 ŻO</t>
  </si>
  <si>
    <t>Przewód elektroenergetyczny, ciepłoodporny LgYc 1x0,5 300/500 BIAŁY</t>
  </si>
  <si>
    <t>Przewód elektroenergetyczny, ciepłoodporny LgYc 1x0,5 300/500 BRĄZOWYZOWY</t>
  </si>
  <si>
    <t>Przewód elektroenergetyczny, ciepłoodporny LgYc 1x0,5 300/500 CZARNY</t>
  </si>
  <si>
    <t>Przewód elektroenergetyczny, ciepłoodporny LgYc 1x0,5 300/500 CZERWONY</t>
  </si>
  <si>
    <t>Przewód elektroenergetyczny, ciepłoodporny LgYc 1x0,5 300/500 NIEBIESKI</t>
  </si>
  <si>
    <t>Przewód elektroenergetyczny, ciepłoodporny LgYc 1x0,75 300/500 CZARNY</t>
  </si>
  <si>
    <t>Przewód elektroenergetyczny, ciepłoodporny LgYc 1x0,75 300/500 CZERWONY</t>
  </si>
  <si>
    <t>Przewód elektroenergetyczny, ciepłoodporny LgYc 1x0,75 300/500 NIEBIESKI</t>
  </si>
  <si>
    <t>Przewód elektroenergetyczny, ciepłoodporny LgYc 1x0,75 300/500 ŻO</t>
  </si>
  <si>
    <t>Przewód elektroenergetyczny, ciepłoodporny LgYc 1x1,00 300/500 BIAŁY</t>
  </si>
  <si>
    <t>Przewód elektroenergetyczny, ciepłoodporny LgYc 1x1,00 300/500 CZARNY</t>
  </si>
  <si>
    <t>Przewód elektroenergetyczny, ciepłoodporny LgYc 1x1,00 300/500 NIEBIESKI</t>
  </si>
  <si>
    <t>Przewód elektroenergetyczny, ciepłoodporny LgYc 1x1,00 300/500 ŻO</t>
  </si>
  <si>
    <t>Przewód elektroenergetyczny, ciepłoodporny LgYc 1x1,50 300/500 BRĄZOWYZOWY</t>
  </si>
  <si>
    <t>Przewód elektroenergetyczny, ciepłoodporny LgYc 1x2,50 300/500 BIAŁY</t>
  </si>
  <si>
    <t>Przewód elektroenergetyczny, ciepłoodporny LgYc 1x2,50 300/500 CZARNY</t>
  </si>
  <si>
    <t>Przewód elektroenergetyczny, ciepłoodporny LgYc 1x2,50 300/500 NIEBIESKI</t>
  </si>
  <si>
    <t>Przewód elektroenergetyczny, ciepłoodporny LgYc 1x0,50 450/750 BIAŁY</t>
  </si>
  <si>
    <t>Przewód elektroenergetyczny, ciepłoodporny LgYc 1x0,50 450/750 NIEBIESKI</t>
  </si>
  <si>
    <t>Przewód elektroenergetyczny, ciepłoodporny LgYc 1x0,75 450/750 CZARNY</t>
  </si>
  <si>
    <t>Przewód elektroenergetyczny, ciepłoodporny LgYc 1x0,75 450/750 CZERWONY</t>
  </si>
  <si>
    <t>Przewód elektroenergetyczny, ciepłoodporny LgYc 1x0,75 450/750 NIEBIESKI</t>
  </si>
  <si>
    <t>Przewód elektroenergetyczny, ciepłoodporny LgYc 1x0,75 450/750 ŻO</t>
  </si>
  <si>
    <t>Przewód elektroenergetyczny, ciepłoodporny LgYc 1x1,00 450/750 CZARNY</t>
  </si>
  <si>
    <t>Przewód elektroenergetyczny, ciepłoodporny LgYc 1x1,00 450/750 CZERWONY</t>
  </si>
  <si>
    <t>Przewód elektroenergetyczny, ciepłoodporny LgYc 1x1,00 450/750 ŻO</t>
  </si>
  <si>
    <t>Przewód elektroenergetyczny, ciepłoodporny LgYc 1x1,50 450/750 BIAŁY</t>
  </si>
  <si>
    <t>Przewód elektroenergetyczny, ciepłoodporny LgYc 1x1,50 450/750 CZARNY</t>
  </si>
  <si>
    <t>Przewód elektroenergetyczny, ciepłoodporny LgYc 1x1,50 450/750 CZERWONY</t>
  </si>
  <si>
    <t>Przewód elektroenergetyczny, ciepłoodporny LgYc 1x1,50 450/750 ŻO</t>
  </si>
  <si>
    <t>Przewód elektroenergetyczny, ciepłoodporny LgYc 1x2,50 450/750 BIAŁY</t>
  </si>
  <si>
    <t>Przewód elektroenergetyczny, ciepłoodporny LgYc 1x2,50 450/750 CZARNY</t>
  </si>
  <si>
    <t>Przewód elektroenergetyczny, ciepłoodporny LgYc 1x2,50 450/750 CZERWONY</t>
  </si>
  <si>
    <t>Przewód elektroenergetyczny, ciepłoodporny LgYc 1x2,50 450/750 NIEBIESKI</t>
  </si>
  <si>
    <t>Przewód elektroenergetyczny, ciepłoodporny LgYc 1x2,50 450/750 ŻO</t>
  </si>
  <si>
    <t>KAB10000981</t>
  </si>
  <si>
    <t>KAB10000879</t>
  </si>
  <si>
    <t>KAB10000880</t>
  </si>
  <si>
    <t>KAB10000881</t>
  </si>
  <si>
    <t>KAB10000882</t>
  </si>
  <si>
    <t>KAB10000883</t>
  </si>
  <si>
    <t>KAB10000936</t>
  </si>
  <si>
    <t>JEDN PODST.</t>
  </si>
  <si>
    <t>LgYc 1x1,50 300/500 CZERWONY</t>
  </si>
  <si>
    <t>Przewód elektroenergetyczny, ciepłoodporny LgYc 1x1,50 300/500 CZERWONY</t>
  </si>
  <si>
    <t>YWDek 75 0,59/3,7 +OMY 2X0,5; CZARNY UV</t>
  </si>
  <si>
    <t>YWD 75 0,59/3,7+OMY 2x0,50; CZARNY UV</t>
  </si>
  <si>
    <t>Przewód koncentryczny z zasilaniem (w jednym) YWD 75 0,59/3,7  +  OMY 2x0,50; CZARNY UV</t>
  </si>
  <si>
    <t>YWDXpek 75 1,0/4,8+OMY 2x1,0; CESAT</t>
  </si>
  <si>
    <t>YWDXpek 75 1,0/4,8+OMY 2x1,0; CESAT; CZARNY UV</t>
  </si>
  <si>
    <t>YWDek 75 0,59/3,7+OMY 2X0,50</t>
  </si>
  <si>
    <t>Kable telekomunikacyjne stacyjne nierozprzestrzeniające ognia</t>
  </si>
  <si>
    <t>Przewody telekomunikacyjne montażowe (alarmowe)</t>
  </si>
  <si>
    <t>Przewody głośnikowe</t>
  </si>
  <si>
    <t>YWDXpek 75 1,15/5,0 CESAT</t>
  </si>
  <si>
    <t>XzWDXpekw 75 1,0/4,8 CESAT</t>
  </si>
  <si>
    <t>Zestaw montazowy do folii grzejnych ZM-02</t>
  </si>
  <si>
    <t>MOD-10</t>
  </si>
  <si>
    <t>MOD-15</t>
  </si>
  <si>
    <t>MOD-20</t>
  </si>
  <si>
    <t>MOD-25</t>
  </si>
  <si>
    <t>MOD-30</t>
  </si>
  <si>
    <t>MOD-40</t>
  </si>
  <si>
    <t>MOD-50</t>
  </si>
  <si>
    <t>MOJ-10</t>
  </si>
  <si>
    <t>MOJ-15</t>
  </si>
  <si>
    <t>MOJ-20</t>
  </si>
  <si>
    <t>MOJ-25</t>
  </si>
  <si>
    <t>MOJ-30</t>
  </si>
  <si>
    <t>MOJ-40</t>
  </si>
  <si>
    <t>MOJ-50</t>
  </si>
  <si>
    <t>MOJ-60</t>
  </si>
  <si>
    <t>MOJ-70</t>
  </si>
  <si>
    <t>MOJ-80</t>
  </si>
  <si>
    <t>MOJ-105</t>
  </si>
  <si>
    <t>MOJ-125</t>
  </si>
  <si>
    <t>MOJ-150</t>
  </si>
  <si>
    <t>ZOD-10</t>
  </si>
  <si>
    <t>ZOD-15</t>
  </si>
  <si>
    <t>ZOD-20</t>
  </si>
  <si>
    <t>ZOD-25</t>
  </si>
  <si>
    <t>ZOD-30</t>
  </si>
  <si>
    <t>ZOD-40</t>
  </si>
  <si>
    <t>ZOD-50</t>
  </si>
  <si>
    <t xml:space="preserve"> ZOJ-10</t>
  </si>
  <si>
    <t xml:space="preserve"> ZOJ-15</t>
  </si>
  <si>
    <t xml:space="preserve"> ZOJ-20</t>
  </si>
  <si>
    <t xml:space="preserve"> ZOJ-25</t>
  </si>
  <si>
    <t xml:space="preserve"> ZOJ-30</t>
  </si>
  <si>
    <t xml:space="preserve"> ZOJ-40</t>
  </si>
  <si>
    <t xml:space="preserve"> ZOJ-50</t>
  </si>
  <si>
    <t>FGP-80/0,5x1,0</t>
  </si>
  <si>
    <t>FGP-80/0,5x2,0</t>
  </si>
  <si>
    <t>FGP-80/0,5x3,0</t>
  </si>
  <si>
    <t>FGP-80/0,5x4,0</t>
  </si>
  <si>
    <t>FGP-80/0,5x5,0</t>
  </si>
  <si>
    <t>FGP-80/0,5x6,0</t>
  </si>
  <si>
    <t>FGP-80/0,5x7,0</t>
  </si>
  <si>
    <t>FGP-80/0,5x8,0</t>
  </si>
  <si>
    <t>FGP-80/0,5x9,0</t>
  </si>
  <si>
    <t>FGP-80/0,5x10,0</t>
  </si>
  <si>
    <t>FGP-80 1m</t>
  </si>
  <si>
    <t>ZM-02</t>
  </si>
  <si>
    <t>RTD-01</t>
  </si>
  <si>
    <t>ESD524 003</t>
  </si>
  <si>
    <t>TFD524 004</t>
  </si>
  <si>
    <t>ESF524 001</t>
  </si>
  <si>
    <t>TFF524 002</t>
  </si>
  <si>
    <t>RTS-01A</t>
  </si>
  <si>
    <t>RTD-02 biały</t>
  </si>
  <si>
    <t>RTD-02 czarny</t>
  </si>
  <si>
    <t>EM-52489</t>
  </si>
  <si>
    <t>EM-52490</t>
  </si>
  <si>
    <t>UTR-20</t>
  </si>
  <si>
    <t>F891000</t>
  </si>
  <si>
    <t>KRS-01</t>
  </si>
  <si>
    <t>LS-01</t>
  </si>
  <si>
    <t>ZW-01</t>
  </si>
  <si>
    <t>TMW-01</t>
  </si>
  <si>
    <t>TMS-01</t>
  </si>
  <si>
    <t>KRU-01</t>
  </si>
  <si>
    <t>GP-SR/17</t>
  </si>
  <si>
    <t>ZM-01</t>
  </si>
  <si>
    <t>GPRN-12/18</t>
  </si>
  <si>
    <t>TAS-01</t>
  </si>
  <si>
    <t>GPSY-9,5/20</t>
  </si>
  <si>
    <t>GPSY-15,0/20</t>
  </si>
  <si>
    <t>GPSY-22,0/20</t>
  </si>
  <si>
    <t>GPSY-26,5/20</t>
  </si>
  <si>
    <t>GPSY-40,5/20</t>
  </si>
  <si>
    <t>GPRN-18/18</t>
  </si>
  <si>
    <t>GPRN-24/18</t>
  </si>
  <si>
    <t>GPRN-29/18</t>
  </si>
  <si>
    <t>GPRN-36/18</t>
  </si>
  <si>
    <t>GPRN-43/18</t>
  </si>
  <si>
    <t>GPRN-50/18</t>
  </si>
  <si>
    <t>GPRN-60/18</t>
  </si>
  <si>
    <t>GPRN-70/18</t>
  </si>
  <si>
    <t>GPRN-80/18</t>
  </si>
  <si>
    <t>GPRN-90/18</t>
  </si>
  <si>
    <t>GPRN-100/18</t>
  </si>
  <si>
    <t>GPSY-51/20</t>
  </si>
  <si>
    <t>GPSY-60/20</t>
  </si>
  <si>
    <t>GPSY-70/20</t>
  </si>
  <si>
    <t>GPSY-90/20</t>
  </si>
  <si>
    <t>GPSY-100/20</t>
  </si>
  <si>
    <t>GPRU-2/15</t>
  </si>
  <si>
    <t>GPRU-4/18</t>
  </si>
  <si>
    <t>GPRU-6/18</t>
  </si>
  <si>
    <t>GPRU-10/18</t>
  </si>
  <si>
    <t>GPRU-14,5/18</t>
  </si>
  <si>
    <t>GPRU-20,5/18</t>
  </si>
  <si>
    <t>GPSY-80/20</t>
  </si>
  <si>
    <t>GMPD-20/300</t>
  </si>
  <si>
    <t>GMPD-30/300</t>
  </si>
  <si>
    <t>GMPD-40/300</t>
  </si>
  <si>
    <t>GMPD-50/300</t>
  </si>
  <si>
    <t>GMPD-60/300</t>
  </si>
  <si>
    <t>GMPD-70/300</t>
  </si>
  <si>
    <t>GMPD-80/300</t>
  </si>
  <si>
    <t>GMPD-100/300</t>
  </si>
  <si>
    <t>Stojak metalowy na przewody duży typ C3 (28 szpul)</t>
  </si>
  <si>
    <t>Stojak metalowy na przewody mały typ C2 (16 szpul)</t>
  </si>
  <si>
    <t>ELEMENTY EKSPOZYCJI KABLOWEK</t>
  </si>
  <si>
    <t>TYP C3</t>
  </si>
  <si>
    <t>TYP C2</t>
  </si>
  <si>
    <t>D-08</t>
  </si>
  <si>
    <t>D-10</t>
  </si>
  <si>
    <t>D-12</t>
  </si>
  <si>
    <t>Na zamówienie z określonym minimum produkcyjnym</t>
  </si>
  <si>
    <t>Przewód koncentryczny RG 59 B/U, biały</t>
  </si>
  <si>
    <t>Przewód koncentryczny RG 59 B/U, czarny</t>
  </si>
  <si>
    <t>Elektryczne Systemy Antyoblodzeniowe</t>
  </si>
  <si>
    <t>Na zamówienie poprzedzone zapytaniem ofertowym</t>
  </si>
  <si>
    <t>MTC10000377</t>
  </si>
  <si>
    <t>MTC10000378</t>
  </si>
  <si>
    <t>Regulator temperatury podtynkowy - programowalny, WI-FI  TYP: RTW-01, biały</t>
  </si>
  <si>
    <t>Regulator temperatury podtynkowy - programowalny, WI-FI  TYP: RTW-01, czarny</t>
  </si>
  <si>
    <t>SOL</t>
  </si>
  <si>
    <t>Kable fotowoltaiczne SOLARCET</t>
  </si>
  <si>
    <t>H1Z2Z2-K 1x2,5 SOLARCET</t>
  </si>
  <si>
    <t>H1Z2Z2-K 1x4,0 SOLARCET</t>
  </si>
  <si>
    <t>H1Z2Z2-K 1x6,0 SOLARCET</t>
  </si>
  <si>
    <t>9.13</t>
  </si>
  <si>
    <t>KABLE FOTOWOLTAICZNE SOLARCET (SOL)</t>
  </si>
  <si>
    <t xml:space="preserve">Zamel nie przyjmuje uszkodzonych opakowań. </t>
  </si>
  <si>
    <t>Magazyn CET</t>
  </si>
  <si>
    <t>KAB10002016</t>
  </si>
  <si>
    <t>KAB10002017</t>
  </si>
  <si>
    <t>KAB10002018</t>
  </si>
  <si>
    <t>KAB10002019</t>
  </si>
  <si>
    <t>KAB10002020</t>
  </si>
  <si>
    <t>KAB10002021</t>
  </si>
  <si>
    <t>KAB10002022</t>
  </si>
  <si>
    <t>KAB10002023</t>
  </si>
  <si>
    <t>KAB10002024</t>
  </si>
  <si>
    <t>CZARNY</t>
  </si>
  <si>
    <t>CZERWONY</t>
  </si>
  <si>
    <t>NIEBIESKI</t>
  </si>
  <si>
    <t>Zwrot opakowań (transport) dokonywany jest na koszt Klienta zwracającego opakowania.</t>
  </si>
  <si>
    <t>Zwracane opakowania przyjmowane są dokumentem PZ. ZAMEL jako sprzedawca opakowania wystawia Fakturę korygującą do oryginalnej Faktury sprzedaży tego opakowania, na której numer zobowiązany jest powołać się Klient.</t>
  </si>
  <si>
    <t>Szpula sklejkowa SK-01</t>
  </si>
  <si>
    <t>SK-01</t>
  </si>
  <si>
    <t>Przewód koncentryczny XWDXpek 75 1,0/4,8; czarny UV; (UHD-4K); CESAT</t>
  </si>
  <si>
    <t>Przewód koncentryczny HWDXpek 75 1,0/4,8; Eca; (UHD-4K); bezhalogen. CESAT</t>
  </si>
  <si>
    <t>Przewód koncentryczny HWDXpek 75 1,0/4,8 TRISHIELD, ekran AL./PET + oplot 33% + ekran AL./PET; Eca; (UHD-4K); bezhalogen.  CESAT</t>
  </si>
  <si>
    <t>Przewód koncentryczny HWDXpek 75 1,0/4,8 TRISHIELD kl.A ekran AL./PET + oplot 77% + ekran AL./PET; Eca; (UHD-4K); bezhalogen.  CESAT</t>
  </si>
  <si>
    <t>RTW-01 biały</t>
  </si>
  <si>
    <t>RTW-01 czarny</t>
  </si>
  <si>
    <t>Kabel fotowoltaiczny H1Z2Z2-K 1x2,5 1,0/1KV SOLARCET, czarny</t>
  </si>
  <si>
    <t>Kabel fotowoltaiczny H1Z2Z2-K 1x2,5 1,0/1KV SOLARCET, czerwony</t>
  </si>
  <si>
    <t>Kabel fotowoltaiczny H1Z2Z2-K 1x2,5 1,0/1KV SOLARCET, niebieski</t>
  </si>
  <si>
    <t>Kabel fotowoltaiczny H1Z2Z2-K 1x4,0 1,0/1KV SOLARCET, czarny</t>
  </si>
  <si>
    <t>Kabel fotowoltaiczny H1Z2Z2-K 1x4,0 1,0/1KV SOLARCET, czerwony</t>
  </si>
  <si>
    <t>Kabel fotowoltaiczny H1Z2Z2-K 1x4,0 1,0/1KV SOLARCET, niebieski</t>
  </si>
  <si>
    <t>Kabel fotowoltaiczny H1Z2Z2-K 1x6,0 1,0/1KV SOLARCET, czarny</t>
  </si>
  <si>
    <t>Kabel fotowoltaiczny H1Z2Z2-K 1x6,0 1,0/1KV SOLARCET, czerwony</t>
  </si>
  <si>
    <t>Kabel fotowoltaiczny H1Z2Z2-K 1x6,0 1,0/1KV SOLARCET, niebieski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</si>
  <si>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</si>
  <si>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</si>
  <si>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</si>
  <si>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</si>
  <si>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</si>
  <si>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</si>
  <si>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</si>
  <si>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</si>
  <si>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</si>
  <si>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</si>
  <si>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</si>
  <si>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W przypadku braku na magazynie obowiązuje min. produkcyjne określane na bieżąco w ofercie</t>
  </si>
  <si>
    <t>Przewód koncentryczny YWDXpek 75 1,13/4,8 ; ekran AL./PET + oplot 33%; Eca; (UHD-4K); CESAT</t>
  </si>
  <si>
    <t>Przewód koncentryczny HWDXpek 75 1,13/4,8 ; ekran AL./PET + oplot 33%; Eca; (UHD-4K);  bezhalogen. CESAT</t>
  </si>
  <si>
    <t>Przewód koncentryczny YWDXpek 75 1,13/4,8  kl.A ekran AL./PET + oplot 77%; Eca; (UHD-4K); CESAT</t>
  </si>
  <si>
    <t>Przewód koncentryczny XzWDXpekw 75  1,13/4,8 czarny (wypełnienie żelem); (UHD-4K); CESAT</t>
  </si>
  <si>
    <t>Przewód koncentryczny HWDXpek 75 1,13/4,8  kl.A ekran AL./PET + oplot 77%; Eca;(UHD-4K); bezhalogen. CESAT</t>
  </si>
  <si>
    <t>YWDXpek 75 1,13/4,8 , CESAT</t>
  </si>
  <si>
    <t>HWDXpek 75 1,13/4,8 , CESAT</t>
  </si>
  <si>
    <t>YWDXpek 75 1,13/4,8  kl.A, CESAT</t>
  </si>
  <si>
    <t xml:space="preserve">HWDXpek 75 1,13/4,8  kl.A </t>
  </si>
  <si>
    <t>XzWDXpekw 75  1,13/4,8 CESAT</t>
  </si>
  <si>
    <t>MTC10000402</t>
  </si>
  <si>
    <t>KAB10000856</t>
  </si>
  <si>
    <t>YLY-s 2x0,50mm²</t>
  </si>
  <si>
    <t>Przewód samochodowy YLY-s 2x0,50mm²</t>
  </si>
  <si>
    <t xml:space="preserve">YLY-s 2x0,75mm² </t>
  </si>
  <si>
    <t>Przewód samochodowy YLY-s 2x0,75mm²</t>
  </si>
  <si>
    <t xml:space="preserve">YLY-s 2x1,0mm² </t>
  </si>
  <si>
    <t>Przewód samochodowy YLY-s 2x1,0mm²</t>
  </si>
  <si>
    <t xml:space="preserve">YLY-s 2x1,5mm² </t>
  </si>
  <si>
    <t>Przewód samochodowy YLY-s 2x1,5mm²</t>
  </si>
  <si>
    <t>KAB10000861</t>
  </si>
  <si>
    <t xml:space="preserve">YLY-s 3x0,50mm² </t>
  </si>
  <si>
    <t>Przewód samochodowy YLY-s 3x0,50mm²</t>
  </si>
  <si>
    <t>KAB10000938</t>
  </si>
  <si>
    <t xml:space="preserve">YLY-s 3x0,75mm² </t>
  </si>
  <si>
    <t>Przewód samochodowy YLY-s 3x0,75mm²</t>
  </si>
  <si>
    <t>KAB10000939</t>
  </si>
  <si>
    <t xml:space="preserve">YLY-s 3x1,0mm² </t>
  </si>
  <si>
    <t>Przewód samochodowy YLY-s 3x1,0mm²</t>
  </si>
  <si>
    <t xml:space="preserve">YLY-s 3x1,5mm² </t>
  </si>
  <si>
    <t>Przewód samochodowy YLY-s 3x1,5mm²</t>
  </si>
  <si>
    <t>KAB10000875</t>
  </si>
  <si>
    <t xml:space="preserve">YLY-s 4x0,50mm² </t>
  </si>
  <si>
    <t>Przewód samochodowy YLY-s 4x0,50mm²</t>
  </si>
  <si>
    <t>KAB10000940</t>
  </si>
  <si>
    <t xml:space="preserve">YLY-s 4x0,75mm² </t>
  </si>
  <si>
    <t>Przewód samochodowy YLY-s 4x0,75mm²</t>
  </si>
  <si>
    <t>KAB10001058</t>
  </si>
  <si>
    <t xml:space="preserve">YLY-s 4x1,0mm² </t>
  </si>
  <si>
    <t>Przewód samochodowy YLY-s 4x1,0mm²</t>
  </si>
  <si>
    <t xml:space="preserve">YLY-s 4x1,5mm² </t>
  </si>
  <si>
    <t>Przewód samochodowy YLY-s 4x1,5mm²</t>
  </si>
  <si>
    <t>KAB10011059</t>
  </si>
  <si>
    <t xml:space="preserve">YLY-s 5x0,50mm² </t>
  </si>
  <si>
    <t>Przewód samochodowy YLY-s 5x0,50mm²</t>
  </si>
  <si>
    <t>KAB10000951</t>
  </si>
  <si>
    <t xml:space="preserve">YLY-s 5x0,75mm² </t>
  </si>
  <si>
    <t>Przewód samochodowy YLY-s 5x0,75mm²</t>
  </si>
  <si>
    <t xml:space="preserve">YLY-s 5x1,0mm² </t>
  </si>
  <si>
    <t>Przewód samochodowy YLY-s 5x1,0mm²</t>
  </si>
  <si>
    <t>KAB10000945</t>
  </si>
  <si>
    <t xml:space="preserve">YLY-s 5x1,5mm² </t>
  </si>
  <si>
    <t>Przewód samochodowy YLY-s 5x1,5mm²</t>
  </si>
  <si>
    <t>KAB10000877</t>
  </si>
  <si>
    <t xml:space="preserve">YLY-s 6x0,50mm² </t>
  </si>
  <si>
    <t>Przewód samochodowy YLY-s 6x0,50mm²</t>
  </si>
  <si>
    <t>KAB10000753</t>
  </si>
  <si>
    <t xml:space="preserve">YLY-s 6x0,75mm² </t>
  </si>
  <si>
    <t>Przewód samochodowy YLY-s 6x0,75mm²</t>
  </si>
  <si>
    <t xml:space="preserve">YLY-s 6x1,0mm² </t>
  </si>
  <si>
    <t>Przewód samochodowy YLY-s 6x1,0mm²</t>
  </si>
  <si>
    <t>KAB10000949</t>
  </si>
  <si>
    <t xml:space="preserve">YLY-s 6x1,5mm² </t>
  </si>
  <si>
    <t>Przewód samochodowy YLY-s 6x1,5mm²</t>
  </si>
  <si>
    <t>KAB10000913</t>
  </si>
  <si>
    <t xml:space="preserve">YLY-s 7x0,75mm² </t>
  </si>
  <si>
    <t>Przewód samochodowy YLY-s 7x0,75mm²</t>
  </si>
  <si>
    <t>KAB10000952</t>
  </si>
  <si>
    <t xml:space="preserve">YLY-s 7x1,0mm² </t>
  </si>
  <si>
    <t>Przewód samochodowy YLY-s 7x1,0mm²</t>
  </si>
  <si>
    <t xml:space="preserve">YLY-s 7x1,5 mm² </t>
  </si>
  <si>
    <t>Przewód samochodowy YLY-s 7x1,5 mm²</t>
  </si>
  <si>
    <t>KAB10000955</t>
  </si>
  <si>
    <t>YLY-s  6x0,75+1x1,0 mm²  24V</t>
  </si>
  <si>
    <t>Przewód samochodowy YLY-s  6x0,75+1x1,0 mm² 24V</t>
  </si>
  <si>
    <t>YLY-s  6x1+1x1,5 mm²  24V</t>
  </si>
  <si>
    <t>Przewód samochodowy YLY-s  6x1+1x1,5 mm² 24V</t>
  </si>
  <si>
    <t>KAB10000959</t>
  </si>
  <si>
    <t>YLY-s  7x0,75+1x1,0 mm²  24V</t>
  </si>
  <si>
    <t>Przewód samochodowy YLY-s  7x0,75+1x1,0 mm² 24V</t>
  </si>
  <si>
    <t xml:space="preserve">YLY-s 7x1,0 + 1x1,5mm² </t>
  </si>
  <si>
    <t>Przewód samochodowy YLY-s 7x1,0 + 1x1,5mm²</t>
  </si>
  <si>
    <t>KAB10011061</t>
  </si>
  <si>
    <t xml:space="preserve">YLY-s 8x0,75+5x1,50 mm² </t>
  </si>
  <si>
    <t>Przewód samochodowy YLY-s 8x0,75 + 5x1,5mm²</t>
  </si>
  <si>
    <t>KAB10000842</t>
  </si>
  <si>
    <t xml:space="preserve">YLY-sp 2x0,75mm² </t>
  </si>
  <si>
    <t>Przewód samochodowy YLY-sp 2x0,75mm²</t>
  </si>
  <si>
    <t>KAB10000958</t>
  </si>
  <si>
    <t xml:space="preserve">YLY-sp 2x1,0mm² </t>
  </si>
  <si>
    <t>Przewód samochodowy YLY-sp 2x1,0mm²</t>
  </si>
  <si>
    <t>KAB10000843</t>
  </si>
  <si>
    <t xml:space="preserve">YLY-sp 2x1,5mm² </t>
  </si>
  <si>
    <t>Przewód samochodowy YLY-sp 2x1,5mm²</t>
  </si>
  <si>
    <t>KAB10000838</t>
  </si>
  <si>
    <t>QLY-s 6x0,75+1x1,0mm²</t>
  </si>
  <si>
    <t>Przewód samochodowy QLY-s 6x0,75+1x1,0mm²</t>
  </si>
  <si>
    <t>KAB10000859</t>
  </si>
  <si>
    <t>QLY-s 6x1+1x1,5mm²</t>
  </si>
  <si>
    <t xml:space="preserve">Przewód samochodowy QLY-s 6x1+1x1,5mm² </t>
  </si>
  <si>
    <t>KAB10001033</t>
  </si>
  <si>
    <t>QLY-s 5x1+2x2,5mm²</t>
  </si>
  <si>
    <t xml:space="preserve">Przewód samochodowy QLY-s 5x1+2x2,5mm² </t>
  </si>
  <si>
    <t>KAB10000839</t>
  </si>
  <si>
    <t>QLY-s 5x1,5+2x4,0mm²</t>
  </si>
  <si>
    <t>Przewód samochodowy QLY-s 5x1,5+2x4,0mm²</t>
  </si>
  <si>
    <t>KAB10001042</t>
  </si>
  <si>
    <t>QLY-s 12x0,75+3x1mm²</t>
  </si>
  <si>
    <t>Przewód samochodowy QLY-s 12x0,75+3x1mm²</t>
  </si>
  <si>
    <t>KAB10001041</t>
  </si>
  <si>
    <t>QLY-s 12x1,5+3x2,5mm²</t>
  </si>
  <si>
    <t>Przewód samochodowy QLY-s 12x1,5+3x2,5mm²</t>
  </si>
  <si>
    <t>KAB10002014</t>
  </si>
  <si>
    <t xml:space="preserve">QLY-s 7x0,75+1x1mm² </t>
  </si>
  <si>
    <t>Przewód samochodowy QLY-s 7x0,75+1x1mm²</t>
  </si>
  <si>
    <t>EC000993</t>
  </si>
  <si>
    <t>EC000065</t>
  </si>
  <si>
    <t>EC000019</t>
  </si>
  <si>
    <t>EC001578</t>
  </si>
  <si>
    <t>EC000104</t>
  </si>
  <si>
    <t>EC000831</t>
  </si>
  <si>
    <t>EC000829</t>
  </si>
  <si>
    <t>EC000830</t>
  </si>
  <si>
    <t>EC000405</t>
  </si>
  <si>
    <t>EC000340</t>
  </si>
  <si>
    <t>EC000194</t>
  </si>
  <si>
    <t>EC001107</t>
  </si>
  <si>
    <t>EC000407</t>
  </si>
  <si>
    <t>EC000033</t>
  </si>
  <si>
    <t>EC000339</t>
  </si>
  <si>
    <t>KLASA ETIM</t>
  </si>
  <si>
    <t>MATEC1</t>
  </si>
  <si>
    <t>KAB10000365</t>
  </si>
  <si>
    <t>OMY-o 2x0,5 CZN olejoodporny</t>
  </si>
  <si>
    <t>Przewód oponowy, mieszkaniowy OMY-o 2x0,5 olejoodporny, czarny</t>
  </si>
  <si>
    <t>KAB10000366</t>
  </si>
  <si>
    <t>OMY-o 3x0,5 CZN olejoodporny</t>
  </si>
  <si>
    <t>Przewód oponowy, mieszkaniowy OMYo 3x0,5 olejoodporny</t>
  </si>
  <si>
    <t>WAGA BRUTTO KG / 1km</t>
  </si>
  <si>
    <t>OP0,5</t>
  </si>
  <si>
    <t>OP1,0</t>
  </si>
  <si>
    <t>OP1,5</t>
  </si>
  <si>
    <t>WP1,0</t>
  </si>
  <si>
    <t>WP1,5</t>
  </si>
  <si>
    <t>WP2,5</t>
  </si>
  <si>
    <t>MTC10000379</t>
  </si>
  <si>
    <t>MTC10000380</t>
  </si>
  <si>
    <t>MTC10000381</t>
  </si>
  <si>
    <t>MTC10000382</t>
  </si>
  <si>
    <t>MTC10000383</t>
  </si>
  <si>
    <t>MTC10000384</t>
  </si>
  <si>
    <t>MTC10000385</t>
  </si>
  <si>
    <t>MTC10000386</t>
  </si>
  <si>
    <t>MTC10000387</t>
  </si>
  <si>
    <t>MTC10000388</t>
  </si>
  <si>
    <t>MTC10000389</t>
  </si>
  <si>
    <t>GPSY-100/30</t>
  </si>
  <si>
    <t>GPSY-24/30</t>
  </si>
  <si>
    <t>GPSY-33/30</t>
  </si>
  <si>
    <t>GPSY-39/30</t>
  </si>
  <si>
    <t>GPSY-54/30</t>
  </si>
  <si>
    <t>GPSY-62/30</t>
  </si>
  <si>
    <t>GPSY-78/30</t>
  </si>
  <si>
    <t>GPSY-91/30</t>
  </si>
  <si>
    <t>GPSY-110/30</t>
  </si>
  <si>
    <t>GPSY-120/30</t>
  </si>
  <si>
    <t>GPSY-130/30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</si>
  <si>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</si>
  <si>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</si>
  <si>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</si>
  <si>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</si>
  <si>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</si>
  <si>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</si>
  <si>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</si>
  <si>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</si>
  <si>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</si>
  <si>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</si>
  <si>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</si>
  <si>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 xml:space="preserve">WARTOŚĆ </t>
  </si>
  <si>
    <t>ID</t>
  </si>
  <si>
    <t>SUMA wartość</t>
  </si>
  <si>
    <t>GRUPA RABAT</t>
  </si>
  <si>
    <t xml:space="preserve"> PALETY, BĘBNY I SZPULE KABLOWE</t>
  </si>
  <si>
    <t>1OB1000016</t>
  </si>
  <si>
    <t>PAL-1</t>
  </si>
  <si>
    <t>EURO PALETA 1200x800, PAL-1</t>
  </si>
  <si>
    <t>1OB1000003</t>
  </si>
  <si>
    <t>1OB1000002</t>
  </si>
  <si>
    <t>1OB1000005</t>
  </si>
  <si>
    <t>Bębny kablowe, jednorazowe szpule oraz euro-palety sprzedawane są Klientowi z chwilą wydania wyrobu znajdującego się na tym opakowaniu, wg obowiązującego cennika opakowań.</t>
  </si>
  <si>
    <t>W przypadku zwrotu opakowania przed upływem terminu płatności, Zamel ma obowiązek wystawić Fakturę korygującą na opakowanie z ceną jego pierwotnej sprzedaży. Ważne jest, aby zwracany bęben/szpula posiadał dokument WZ, z którym Klient powołuje się na numer faktury pierwotnej sprzedaży tego opakowania. Podstawową formą egzekwowania należności jest kompensata.</t>
  </si>
  <si>
    <t xml:space="preserve">Dopuszcza się dokonanie zwrotu (bęnów i szpul) transportem Dostawcy - ZAMEL tylko i wyłącznie wtedy, gdy opakowania zgromadzone są na jednej, pełnej palecie. Dla bębnów drewnianych minimalna ilość na palecie to 3szt. W przypadku szpul sklejkowych minimalna ilość na palecie wynosi 25szt. Jeśli opakowań jest więcej obowiązuje wielokrotność podanych ilości w zakresie osobno bębnów i osobno szpul. </t>
  </si>
  <si>
    <t>Zamel zobowiązany jest przyjąć zwrotnie bęben, szpulę sklejkową lub euro-paletę od klienta po upływie terminu płatności z pierwotnej sprzedaży w nieprzekraczalnym terminie do 12 miesięcy od daty wystawienia faktury. Ważne jest, aby zwracany bęben/szpula/euro-paleta posiadał dokument WZ, którym Klient powołuje się na numer faktury pierwotnej sprzedaży tego opakowania. Dokumentem potwierdzającym dokonanie zwrotu jest Faktura korygująca wystawiona przez Dostawcę - ZAMEL. Podstawową formą egzekwowania należności jest kompensata.</t>
  </si>
  <si>
    <t>KAB10000011-5000</t>
  </si>
  <si>
    <t>DY 0,75 300/500 CZARNY</t>
  </si>
  <si>
    <t>KAB10000013-5000</t>
  </si>
  <si>
    <t>DY 0,75 300/500 NIEBIESKI</t>
  </si>
  <si>
    <t>KAB10000714-0100</t>
  </si>
  <si>
    <t>DYc 1,50 300/500 CZARNY</t>
  </si>
  <si>
    <t>KAB10000714-0500</t>
  </si>
  <si>
    <t>KAB10000714-1000</t>
  </si>
  <si>
    <t>KAB10000012-1000</t>
  </si>
  <si>
    <t>DY 0,75 300/500 CZERWONY</t>
  </si>
  <si>
    <t>KAB10000013-0100</t>
  </si>
  <si>
    <t>KAB10000013-0500</t>
  </si>
  <si>
    <t>KAB10000013-1000</t>
  </si>
  <si>
    <t>KAB10000014-0100</t>
  </si>
  <si>
    <t>DY 0,75 300/500 ŻÓŁTO-ZIELONY</t>
  </si>
  <si>
    <t>KAB10000014-0500</t>
  </si>
  <si>
    <t>KAB10000014-1000</t>
  </si>
  <si>
    <t>KAB10000014-5000</t>
  </si>
  <si>
    <t>KAB10000015-0100</t>
  </si>
  <si>
    <t>DY 1,00 300/500 BIAŁY</t>
  </si>
  <si>
    <t>KAB10000015-0500</t>
  </si>
  <si>
    <t>KAB10000015-1000</t>
  </si>
  <si>
    <t>KAB10000016-0100</t>
  </si>
  <si>
    <t>DY 1,00 300/500 BRĄZOWY</t>
  </si>
  <si>
    <t>KAB10000016-0500</t>
  </si>
  <si>
    <t>KAB10000016-1000</t>
  </si>
  <si>
    <t>KAB10000017-0100</t>
  </si>
  <si>
    <t>DY 1,00 300/500 CZARNY</t>
  </si>
  <si>
    <t>KAB10000017-0500</t>
  </si>
  <si>
    <t>KAB10000017-1000</t>
  </si>
  <si>
    <t>KAB10000018-0100</t>
  </si>
  <si>
    <t>DY 1,00 300/500 CZERWONY</t>
  </si>
  <si>
    <t>KAB10000018-0500</t>
  </si>
  <si>
    <t>KAB10000018-1000</t>
  </si>
  <si>
    <t>KAB10000019-0100</t>
  </si>
  <si>
    <t>DY 1,00 300/500 NIEBIESKI</t>
  </si>
  <si>
    <t>KAB10000019-0500</t>
  </si>
  <si>
    <t>KAB10000019-1000</t>
  </si>
  <si>
    <t>KAB10000020-0100</t>
  </si>
  <si>
    <t>DY 1,00 300/500 ŻÓŁTO-ZIELONY</t>
  </si>
  <si>
    <t>KAB10000020-0500</t>
  </si>
  <si>
    <t>KAB10000020-1000</t>
  </si>
  <si>
    <t>KAB10000021-0100</t>
  </si>
  <si>
    <t>DY 1,50 300/500 BIAŁY</t>
  </si>
  <si>
    <t>KAB10000021-0500</t>
  </si>
  <si>
    <t>KAB10000021-1000</t>
  </si>
  <si>
    <t>KAB10000022-0100</t>
  </si>
  <si>
    <t>DY 1,50 300/500 BRĄZOWY</t>
  </si>
  <si>
    <t>KAB10000022-0500</t>
  </si>
  <si>
    <t>KAB10000022-1000</t>
  </si>
  <si>
    <t>KAB10000023-0100</t>
  </si>
  <si>
    <t>DY 1,50 300/500 CZARNY</t>
  </si>
  <si>
    <t>KAB10000023-0500</t>
  </si>
  <si>
    <t>KAB10000023-1000</t>
  </si>
  <si>
    <t>KAB10000024-0100</t>
  </si>
  <si>
    <t>DY 1,50 300/500 CZERWONY</t>
  </si>
  <si>
    <t>KAB10000024-0500</t>
  </si>
  <si>
    <t>KAB10000024-1000</t>
  </si>
  <si>
    <t>KAB10000025-0100</t>
  </si>
  <si>
    <t>DY 1,50 300/500 NIEBIESKI</t>
  </si>
  <si>
    <t>KAB10000025-0500</t>
  </si>
  <si>
    <t>KAB10000025-1000</t>
  </si>
  <si>
    <t>KAB10000027-0100</t>
  </si>
  <si>
    <t>DY 1,50 300/500 ŻÓŁTO-ZIELONY</t>
  </si>
  <si>
    <t>KAB10000027-0500</t>
  </si>
  <si>
    <t>KAB10000027-1000</t>
  </si>
  <si>
    <t>KAB10000032-0100</t>
  </si>
  <si>
    <t>DY 2,50 300/500 BRĄZOWY</t>
  </si>
  <si>
    <t>KAB10000032-0500</t>
  </si>
  <si>
    <t>KAB10000032-1000</t>
  </si>
  <si>
    <t>KAB10000033-0100</t>
  </si>
  <si>
    <t>DY 2,50 300/500 CZARNY</t>
  </si>
  <si>
    <t>KAB10000033-0500</t>
  </si>
  <si>
    <t>KAB10000033-1000</t>
  </si>
  <si>
    <t>KAB10000034-0100</t>
  </si>
  <si>
    <t>DY 2,50 300/500 CZERWONY</t>
  </si>
  <si>
    <t>KAB10000034-0500</t>
  </si>
  <si>
    <t>KAB10000034-1000</t>
  </si>
  <si>
    <t>KAB10000035-0100</t>
  </si>
  <si>
    <t>DY 2,50 300/500 NIEBIESKI</t>
  </si>
  <si>
    <t>KAB10000035-0500</t>
  </si>
  <si>
    <t>KAB10000035-1000</t>
  </si>
  <si>
    <t>KAB10000036-0100</t>
  </si>
  <si>
    <t>DY 2,50 300/500 ŻÓŁTO-ZIELONY</t>
  </si>
  <si>
    <t>KAB10000036-0500</t>
  </si>
  <si>
    <t>KAB10000036-1000</t>
  </si>
  <si>
    <t>KAB10000041-0100</t>
  </si>
  <si>
    <t>DYc 0,50 300/500 BIAŁY</t>
  </si>
  <si>
    <t>KAB10000041-0500</t>
  </si>
  <si>
    <t>KAB10000041-1000</t>
  </si>
  <si>
    <t>KAB10000042-0100</t>
  </si>
  <si>
    <t>DYc 0,50 300/500 CZARNY</t>
  </si>
  <si>
    <t>KAB10000042-0500</t>
  </si>
  <si>
    <t>KAB10000051-0100</t>
  </si>
  <si>
    <t>DYc 1,00 300/500 BIAŁY</t>
  </si>
  <si>
    <t>KAB10000051-0500</t>
  </si>
  <si>
    <t>KAB10000051-1000</t>
  </si>
  <si>
    <t>KAB10000052-0100</t>
  </si>
  <si>
    <t>DYc 1,50 300/500 BIAŁY</t>
  </si>
  <si>
    <t>KAB10000052-0500</t>
  </si>
  <si>
    <t>KAB10000052-1000</t>
  </si>
  <si>
    <t>KAB10000053-0100</t>
  </si>
  <si>
    <t>DYc 1,50 300/500 ŻÓŁTO-ZIELONY</t>
  </si>
  <si>
    <t>KAB10000053-0500</t>
  </si>
  <si>
    <t>KAB10000053-1000</t>
  </si>
  <si>
    <t>KAB10000042-1000</t>
  </si>
  <si>
    <t>KAB10000043-0100</t>
  </si>
  <si>
    <t>DYc 0,50 300/500 NIEBIESKI</t>
  </si>
  <si>
    <t>KAB10000043-0500</t>
  </si>
  <si>
    <t>KAB10000043-1000</t>
  </si>
  <si>
    <t>KAB10000046-0100</t>
  </si>
  <si>
    <t>DYc 0,50 300/500 ŻÓŁTO-ZIELONY</t>
  </si>
  <si>
    <t>KAB10000046-0500</t>
  </si>
  <si>
    <t>KAB10000046-1000</t>
  </si>
  <si>
    <t>KAB10000047-0100</t>
  </si>
  <si>
    <t>DYc 0,75 300/500 BIAŁY</t>
  </si>
  <si>
    <t>KAB10000047-0500</t>
  </si>
  <si>
    <t>KAB10000047-1000</t>
  </si>
  <si>
    <t>KAB10000048-0100</t>
  </si>
  <si>
    <t>DYc 0,75 300/500 CZARNY</t>
  </si>
  <si>
    <t>KAB10000048-0500</t>
  </si>
  <si>
    <t>KAB10000048-1000</t>
  </si>
  <si>
    <t>KAB10000049-0100</t>
  </si>
  <si>
    <t>DYc 0,75 300/500 CZERWONY</t>
  </si>
  <si>
    <t>KAB10000049-0500</t>
  </si>
  <si>
    <t>KAB10000049-1000</t>
  </si>
  <si>
    <t>KAB10000050-0100</t>
  </si>
  <si>
    <t>DYc 0,75 300/500 NIEBIESKI</t>
  </si>
  <si>
    <t>KAB10000050-0500</t>
  </si>
  <si>
    <t>KAB10000050-1000</t>
  </si>
  <si>
    <t>KAB10000010-5000</t>
  </si>
  <si>
    <t>DY 0,75 300/500 BRĄZOWY</t>
  </si>
  <si>
    <t>KAB10000009-0100</t>
  </si>
  <si>
    <t>DY 0,75 300/500 BIAŁY</t>
  </si>
  <si>
    <t>KAB10000009-0500</t>
  </si>
  <si>
    <t>KAB10000009-1000</t>
  </si>
  <si>
    <t>KAB10000010-0100</t>
  </si>
  <si>
    <t>KAB10000010-0500</t>
  </si>
  <si>
    <t>KAB10000010-1000</t>
  </si>
  <si>
    <t>KAB10000011-0100</t>
  </si>
  <si>
    <t>KAB10000011-0500</t>
  </si>
  <si>
    <t>KAB10000011-1000</t>
  </si>
  <si>
    <t>KAB10000012-0100</t>
  </si>
  <si>
    <t>KAB10000012-0500</t>
  </si>
  <si>
    <t>KAB10000987-0500</t>
  </si>
  <si>
    <t>DY 0,50 300/500 CZARNY</t>
  </si>
  <si>
    <t>KAB10000987-1000</t>
  </si>
  <si>
    <t>KAB10000988-0100</t>
  </si>
  <si>
    <t>DY 0,50 300/500 CZERWONY</t>
  </si>
  <si>
    <t>KAB10000988-0500</t>
  </si>
  <si>
    <t>KAB10000988-1000</t>
  </si>
  <si>
    <t>KAB10000988-5000</t>
  </si>
  <si>
    <t>KAB10000989-0100</t>
  </si>
  <si>
    <t>DY 0,50 300/500 NIEBIESKI</t>
  </si>
  <si>
    <t>KAB10000989-0500</t>
  </si>
  <si>
    <t>KAB10000989-1000</t>
  </si>
  <si>
    <t>KAB10000989-5000</t>
  </si>
  <si>
    <t>KAB10000990-0100</t>
  </si>
  <si>
    <t>DY 0,50 300/500 ŻÓŁTO-ZIELONY</t>
  </si>
  <si>
    <t>KAB10000990-0500</t>
  </si>
  <si>
    <t>KAB10000990-1000</t>
  </si>
  <si>
    <t>KAB10000990-5000</t>
  </si>
  <si>
    <t>DY 0,50 300/500 BIAŁY</t>
  </si>
  <si>
    <t>KAB10000985-0100</t>
  </si>
  <si>
    <t>KAB10000985-0500</t>
  </si>
  <si>
    <t>KAB10000985-1000</t>
  </si>
  <si>
    <t>KAB10000985-5000</t>
  </si>
  <si>
    <t>KAB10000986-0100</t>
  </si>
  <si>
    <t>DY 0,50 300/500 BRĄZOWY</t>
  </si>
  <si>
    <t>KAB10000986-0500</t>
  </si>
  <si>
    <t>KAB10000986-1000</t>
  </si>
  <si>
    <t>KAB10000987-0100</t>
  </si>
  <si>
    <t>KAB10000214-0100</t>
  </si>
  <si>
    <t>LgYc 1x1,00 300/500 CZARNY</t>
  </si>
  <si>
    <t>KAB10000214-0500</t>
  </si>
  <si>
    <t>KAB10000214-1000</t>
  </si>
  <si>
    <t>KAB10000215-0100</t>
  </si>
  <si>
    <t>LgYc 1x1,00 300/500 NIEBIESKI</t>
  </si>
  <si>
    <t>KAB10000215-0500</t>
  </si>
  <si>
    <t>KAB10000215-1000</t>
  </si>
  <si>
    <t>KAB10000216-0100</t>
  </si>
  <si>
    <t>LgYc 1x1,00 300/500 ŻÓŁTO-ZIELONY</t>
  </si>
  <si>
    <t>KAB10000216-0500</t>
  </si>
  <si>
    <t>KAB10000216-1000</t>
  </si>
  <si>
    <t>KAB10000217-0100</t>
  </si>
  <si>
    <t>LgYc 1x1,00 450/750 CZARNY</t>
  </si>
  <si>
    <t>KAB10000217-0500</t>
  </si>
  <si>
    <t>KAB10000217-1000</t>
  </si>
  <si>
    <t>KAB10000218-0100</t>
  </si>
  <si>
    <t>LgYc 1x1,00 450/750 CZERWONY</t>
  </si>
  <si>
    <t>KAB10000218-0500</t>
  </si>
  <si>
    <t>KAB10000218-1000</t>
  </si>
  <si>
    <t>KAB10000220-0100</t>
  </si>
  <si>
    <t>LgYc 1x1,00 450/750 ŻÓŁTO-ZIELONY</t>
  </si>
  <si>
    <t>KAB10000220-0500</t>
  </si>
  <si>
    <t>KAB10000220-1000</t>
  </si>
  <si>
    <t>KAB10000221-0100</t>
  </si>
  <si>
    <t>LgYc 1x1,50 450/750 BIAŁY</t>
  </si>
  <si>
    <t>LgY 1x0,50 300/500 CZERWONY</t>
  </si>
  <si>
    <t>LgY 1x0,75 300/500 CZERWONY</t>
  </si>
  <si>
    <t>KAB10000221-0500</t>
  </si>
  <si>
    <t>KAB10000221-1000</t>
  </si>
  <si>
    <t>KAB10000222-0100</t>
  </si>
  <si>
    <t>LgYc 1x1,50 450/750 CZARNY</t>
  </si>
  <si>
    <t>KAB10000222-0500</t>
  </si>
  <si>
    <t>KAB10000222-1000</t>
  </si>
  <si>
    <t>KAB10000223-0100</t>
  </si>
  <si>
    <t>LgYc 1x1,50 450/750 CZERWONY</t>
  </si>
  <si>
    <t>KAB10000223-0500</t>
  </si>
  <si>
    <t>KAB10000223-1000</t>
  </si>
  <si>
    <t>KAB10000224-0100</t>
  </si>
  <si>
    <t>LgYc 1x1,50 450/750 ŻÓŁTO-ZIELONY</t>
  </si>
  <si>
    <t>KAB10000224-0500</t>
  </si>
  <si>
    <t>KAB10000224-1000</t>
  </si>
  <si>
    <t>KAB10000225-0100</t>
  </si>
  <si>
    <t>LgYc 1x2,50 300/500 BIAŁY</t>
  </si>
  <si>
    <t>KAB10000225-0500</t>
  </si>
  <si>
    <t>KAB10000225-1000</t>
  </si>
  <si>
    <t>KAB10000226-0100</t>
  </si>
  <si>
    <t>LgYc 1x2,50 300/500 CZARNY</t>
  </si>
  <si>
    <t>KAB10000226-0500</t>
  </si>
  <si>
    <t>KAB10000226-1000</t>
  </si>
  <si>
    <t>KAB10000227-0100</t>
  </si>
  <si>
    <t>LgYc 1x2,50 300/500 NIEBIESKI</t>
  </si>
  <si>
    <t>KAB10000227-0500</t>
  </si>
  <si>
    <t>KAB10000227-1000</t>
  </si>
  <si>
    <t>KAB10000228-0100</t>
  </si>
  <si>
    <t>LgYc 1x2,50 450/750 BIAŁY</t>
  </si>
  <si>
    <t>KAB10000228-0500</t>
  </si>
  <si>
    <t>KAB10000228-1000</t>
  </si>
  <si>
    <t>KAB10000229-0100</t>
  </si>
  <si>
    <t>LgYc 1x2,50 450/750 CZARNY</t>
  </si>
  <si>
    <t>KAB10000229-0500</t>
  </si>
  <si>
    <t>KAB10000229-1000</t>
  </si>
  <si>
    <t>KAB10000230-0100</t>
  </si>
  <si>
    <t>LgYc 1x2,50 450/750 CZERWONY</t>
  </si>
  <si>
    <t>KAB10000230-0500</t>
  </si>
  <si>
    <t>KAB10000230-1000</t>
  </si>
  <si>
    <t>KAB10000231-0100</t>
  </si>
  <si>
    <t>LgYc 1x2,50 450/750 NIEBIESKI</t>
  </si>
  <si>
    <t>KAB10000231-0500</t>
  </si>
  <si>
    <t>KAB10000231-1000</t>
  </si>
  <si>
    <t>KAB10000232-0100</t>
  </si>
  <si>
    <t>LgYc 1x2,50 450/750 ŻÓŁTO-ZIELONY</t>
  </si>
  <si>
    <t>KAB10000232-0500</t>
  </si>
  <si>
    <t>KAB10000232-1000</t>
  </si>
  <si>
    <t>LgYc 1x0,50 300/500 BIAŁY</t>
  </si>
  <si>
    <t>KAB10000885-0100</t>
  </si>
  <si>
    <t>KAB10000885-0500</t>
  </si>
  <si>
    <t>KAB10000885-1000</t>
  </si>
  <si>
    <t>KAB10000139-0100</t>
  </si>
  <si>
    <t>LgY 1x0,50 300/500 BIAŁY</t>
  </si>
  <si>
    <t>KAB10000139-0500</t>
  </si>
  <si>
    <t>KAB10000139-1000</t>
  </si>
  <si>
    <t>KAB10000140-0100</t>
  </si>
  <si>
    <t>LgY 1x0,50 300/500 BRĄZOWY</t>
  </si>
  <si>
    <t>KAB10000140-0500</t>
  </si>
  <si>
    <t>KAB10000140-1000</t>
  </si>
  <si>
    <t>KAB10000142-0100</t>
  </si>
  <si>
    <t>LgY 1x0,50 300/500 CZARNY</t>
  </si>
  <si>
    <t>KAB10000142-0500</t>
  </si>
  <si>
    <t>KAB10000142-1000</t>
  </si>
  <si>
    <t>KAB10000143-0100</t>
  </si>
  <si>
    <t>KAB10000143-0500</t>
  </si>
  <si>
    <t>KAB10000143-1000</t>
  </si>
  <si>
    <t>KAB10000143-5000</t>
  </si>
  <si>
    <t>KAB10000144-0100</t>
  </si>
  <si>
    <t>LgY 1x0,50 300/500 NIEBIESKI</t>
  </si>
  <si>
    <t>KAB10000144-0500</t>
  </si>
  <si>
    <t>KAB10000144-1000</t>
  </si>
  <si>
    <t>KAB10000144-5000</t>
  </si>
  <si>
    <t>KAB10000146-0100</t>
  </si>
  <si>
    <t>LgY 1x0,50 300/500 ŻÓŁTO-ZIELONY</t>
  </si>
  <si>
    <t>KAB10000146-0500</t>
  </si>
  <si>
    <t>KAB10000146-1000</t>
  </si>
  <si>
    <t>KAB10000146-5000</t>
  </si>
  <si>
    <t>KAB10000147-0100</t>
  </si>
  <si>
    <t>LgY 1x0,75 300/500 BIAŁY</t>
  </si>
  <si>
    <t>KAB10000147-0500</t>
  </si>
  <si>
    <t>KAB10000147-1000</t>
  </si>
  <si>
    <t>KAB10000148-0100</t>
  </si>
  <si>
    <t>LgY 1x0,75 300/500 BRĄZOWY</t>
  </si>
  <si>
    <t>KAB10000148-0500</t>
  </si>
  <si>
    <t>KAB10000148-1000</t>
  </si>
  <si>
    <t>KAB10000149-0100</t>
  </si>
  <si>
    <t>LgY 1x0,75 300/500 CZARNY</t>
  </si>
  <si>
    <t>KAB10000149-0500</t>
  </si>
  <si>
    <t>KAB10000149-1000</t>
  </si>
  <si>
    <t>KAB10000150-0100</t>
  </si>
  <si>
    <t>KAB10000150-0500</t>
  </si>
  <si>
    <t>KAB10000150-1000</t>
  </si>
  <si>
    <t>KAB10000150-5000</t>
  </si>
  <si>
    <t>KAB10000151-0100</t>
  </si>
  <si>
    <t>LgY 1x0,75 300/500 NIEBIESKI</t>
  </si>
  <si>
    <t>KAB10000151-0500</t>
  </si>
  <si>
    <t>KAB10000151-1000</t>
  </si>
  <si>
    <t>KAB10000153-0100</t>
  </si>
  <si>
    <t>LgY 1x0,75 300/500 ŻÓŁTY</t>
  </si>
  <si>
    <t>KAB10000153-0500</t>
  </si>
  <si>
    <t>KAB10000153-1000</t>
  </si>
  <si>
    <t>KAB10000154-0100</t>
  </si>
  <si>
    <t>LgY 1x0,75 300/500 ŻÓŁTO-ZIELONY</t>
  </si>
  <si>
    <t>KAB10000154-0500</t>
  </si>
  <si>
    <t>KAB10000154-1000</t>
  </si>
  <si>
    <t>KAB10000154-5000</t>
  </si>
  <si>
    <t>KAB10000155-0100</t>
  </si>
  <si>
    <t>LgY 1x0,75 450/750 NIEBIESKI</t>
  </si>
  <si>
    <t>KAB10000155-0500</t>
  </si>
  <si>
    <t>KAB10000155-1000</t>
  </si>
  <si>
    <t>KAB10000156-0100</t>
  </si>
  <si>
    <t>LgY 1x1,00 300/500 BIAŁY</t>
  </si>
  <si>
    <t>KAB10000156-0500</t>
  </si>
  <si>
    <t>KAB10000156-1000</t>
  </si>
  <si>
    <t>KAB10000157-0100</t>
  </si>
  <si>
    <t>LgY 1x1,00 300/500 BRĄZOWY</t>
  </si>
  <si>
    <t>KAB10000157-0500</t>
  </si>
  <si>
    <t>KAB10000157-1000</t>
  </si>
  <si>
    <t>KAB10000158-0100</t>
  </si>
  <si>
    <t>LgY 1x1,00 300/500 CZARNY</t>
  </si>
  <si>
    <t>KAB10000158-0500</t>
  </si>
  <si>
    <t>KAB10000158-1000</t>
  </si>
  <si>
    <t>KAB10000159-0100</t>
  </si>
  <si>
    <t>LgY 1x1,00 300/500 CZERWONY</t>
  </si>
  <si>
    <t>KAB10000159-0500</t>
  </si>
  <si>
    <t>KAB10000159-1000</t>
  </si>
  <si>
    <t>KAB10000160-0100</t>
  </si>
  <si>
    <t>LgY 1x1,00 300/500 NIEBIESKI</t>
  </si>
  <si>
    <t>KAB10000160-0500</t>
  </si>
  <si>
    <t>KAB10000160-1000</t>
  </si>
  <si>
    <t>KAB10000162-0100</t>
  </si>
  <si>
    <t>LgY 1x1,00 300/500 ŻÓŁTY</t>
  </si>
  <si>
    <t>KAB10000162-0500</t>
  </si>
  <si>
    <t>KAB10000162-1000</t>
  </si>
  <si>
    <t>KAB10000163-0100</t>
  </si>
  <si>
    <t>LgY 1x1,00 300/500 ŻÓŁTO-ZIELONY</t>
  </si>
  <si>
    <t>KAB10000163-0500</t>
  </si>
  <si>
    <t>KAB10000163-1000</t>
  </si>
  <si>
    <t>KAB10000164-0100</t>
  </si>
  <si>
    <t>LgY 1x1,00 450/750 BRĄZOWY</t>
  </si>
  <si>
    <t>KAB10000164-0500</t>
  </si>
  <si>
    <t>KAB10000164-1000</t>
  </si>
  <si>
    <t>KAB10000165-0100</t>
  </si>
  <si>
    <t>LgY 1x1,00 450/750 CZARNY</t>
  </si>
  <si>
    <t>KAB10000165-0500</t>
  </si>
  <si>
    <t>KAB10000165-1000</t>
  </si>
  <si>
    <t>KAB10000166-0100</t>
  </si>
  <si>
    <t>LgY 1x1,00 450/750 CZERWONY</t>
  </si>
  <si>
    <t>KAB10000166-0500</t>
  </si>
  <si>
    <t>KAB10000166-1000</t>
  </si>
  <si>
    <t>KAB10000167-0100</t>
  </si>
  <si>
    <t>LgY 1x1,00 450/750 NIEBIESKI</t>
  </si>
  <si>
    <t>KAB10000167-0500</t>
  </si>
  <si>
    <t>KAB10000167-1000</t>
  </si>
  <si>
    <t>KAB10000168-0100</t>
  </si>
  <si>
    <t>LgY 1x1,50 300/500 BIAŁY</t>
  </si>
  <si>
    <t>KAB10000168-0500</t>
  </si>
  <si>
    <t>KAB10000168-1000</t>
  </si>
  <si>
    <t>KAB10000169-0100</t>
  </si>
  <si>
    <t>LgY 1x1,50 300/500 BRĄZOWY</t>
  </si>
  <si>
    <t>KAB10000169-0500</t>
  </si>
  <si>
    <t>KAB10000169-1000</t>
  </si>
  <si>
    <t>KAB10000170-0100</t>
  </si>
  <si>
    <t>LgY 1x1,50 300/500 CZARNY</t>
  </si>
  <si>
    <t>KAB10000170-0500</t>
  </si>
  <si>
    <t>KAB10000170-1000</t>
  </si>
  <si>
    <t>KAB10000171-0100</t>
  </si>
  <si>
    <t>LgY 1x1,50 300/500 CZERWONY</t>
  </si>
  <si>
    <t>KAB10000171-0500</t>
  </si>
  <si>
    <t>KAB10000171-1000</t>
  </si>
  <si>
    <t>KAB10000172-0100</t>
  </si>
  <si>
    <t>LgY 1x1,50 300/500 NIEBIESKI</t>
  </si>
  <si>
    <t>KAB10000172-0500</t>
  </si>
  <si>
    <t>KAB10000172-1000</t>
  </si>
  <si>
    <t>KAB10000173-0100</t>
  </si>
  <si>
    <t>LgY 1x1,50 300/500 SZARY</t>
  </si>
  <si>
    <t>KAB10000173-0500</t>
  </si>
  <si>
    <t>KAB10000173-1000</t>
  </si>
  <si>
    <t>KAB10000175-0100</t>
  </si>
  <si>
    <t>LgY 1x1,50 300/500 ŻÓŁTO-ZIELONY</t>
  </si>
  <si>
    <t>KAB10000175-0500</t>
  </si>
  <si>
    <t>KAB10000175-1000</t>
  </si>
  <si>
    <t>KAB10000176-0100</t>
  </si>
  <si>
    <t>LgY 1x1,50 450/750 BRĄZOWY</t>
  </si>
  <si>
    <t>KAB10000176-0500</t>
  </si>
  <si>
    <t>KAB10000176-1000</t>
  </si>
  <si>
    <t>KAB10000177-0100</t>
  </si>
  <si>
    <t>LgY 1x1,50 450/750 CZARNY</t>
  </si>
  <si>
    <t>KAB10000177-0500</t>
  </si>
  <si>
    <t>KAB10000177-1000</t>
  </si>
  <si>
    <t>KAB10000178-0100</t>
  </si>
  <si>
    <t>LgY 1x1,50 450/750 CZERWONY</t>
  </si>
  <si>
    <t>KAB10000178-0500</t>
  </si>
  <si>
    <t>KAB10000178-1000</t>
  </si>
  <si>
    <t>KAB10000179-0100</t>
  </si>
  <si>
    <t>LgY 1x1,50 450/750 NIEBIESKI</t>
  </si>
  <si>
    <t>KAB10000179-0500</t>
  </si>
  <si>
    <t>KAB10000179-1000</t>
  </si>
  <si>
    <t>KAB10000182-0100</t>
  </si>
  <si>
    <t>LgY 1x1,50 450/750 ŻÓŁTO-ZIELONY</t>
  </si>
  <si>
    <t>KAB10000182-0500</t>
  </si>
  <si>
    <t>KAB10000182-1000</t>
  </si>
  <si>
    <t>KAB10000183-0100</t>
  </si>
  <si>
    <t>LgY 1x2,50 300/500 BIAŁY</t>
  </si>
  <si>
    <t>KAB10000183-0500</t>
  </si>
  <si>
    <t>KAB10000183-1000</t>
  </si>
  <si>
    <t>KAB10000184-0100</t>
  </si>
  <si>
    <t>LgY 1x2,50 300/500 BRĄZOWY</t>
  </si>
  <si>
    <t>KAB10000184-0500</t>
  </si>
  <si>
    <t>KAB10000184-1000</t>
  </si>
  <si>
    <t>KAB10000185-0100</t>
  </si>
  <si>
    <t>LgY 1x2,50 300/500 CZARNY</t>
  </si>
  <si>
    <t>KAB10000185-0500</t>
  </si>
  <si>
    <t>KAB10000185-1000</t>
  </si>
  <si>
    <t>KAB10000186-0100</t>
  </si>
  <si>
    <t>LgY 1x2,50 300/500 CZERWONY</t>
  </si>
  <si>
    <t>KAB10000186-0500</t>
  </si>
  <si>
    <t>KAB10000186-1000</t>
  </si>
  <si>
    <t>KAB10000187-0100</t>
  </si>
  <si>
    <t>LgY 1x2,50 300/500 NIEBIESKI</t>
  </si>
  <si>
    <t>KAB10000187-0500</t>
  </si>
  <si>
    <t>KAB10000187-1000</t>
  </si>
  <si>
    <t>KAB10000189-0100</t>
  </si>
  <si>
    <t>LgY 1x2,50 300/500 ŻÓŁTO-ZIELONY</t>
  </si>
  <si>
    <t>KAB10000189-0500</t>
  </si>
  <si>
    <t>KAB10000189-1000</t>
  </si>
  <si>
    <t>KAB10000190-0100</t>
  </si>
  <si>
    <t>LgY 1x2,50 450/750 BIAŁY</t>
  </si>
  <si>
    <t>KAB10000190-0500</t>
  </si>
  <si>
    <t>KAB10000190-1000</t>
  </si>
  <si>
    <t>KAB10000191-0100</t>
  </si>
  <si>
    <t>LgY 1x2,50 450/750 BRĄZOWY</t>
  </si>
  <si>
    <t>KAB10000191-0500</t>
  </si>
  <si>
    <t>KAB10000191-1000</t>
  </si>
  <si>
    <t>KAB10000192-0100</t>
  </si>
  <si>
    <t>LgY 1x2,50 450/750 CZARNY</t>
  </si>
  <si>
    <t>KAB10000192-0500</t>
  </si>
  <si>
    <t>KAB10000192-1000</t>
  </si>
  <si>
    <t>KAB10000193-0100</t>
  </si>
  <si>
    <t>LgY 1x2,50 450/750 CZERWONY</t>
  </si>
  <si>
    <t>KAB10000193-0500</t>
  </si>
  <si>
    <t>KAB10000193-1000</t>
  </si>
  <si>
    <t>KAB10000194-0100</t>
  </si>
  <si>
    <t>LgY 1x2,50 450/750 NIEBIESKI</t>
  </si>
  <si>
    <t>KAB10000194-0500</t>
  </si>
  <si>
    <t>KAB10000194-1000</t>
  </si>
  <si>
    <t>KAB10000195-0100</t>
  </si>
  <si>
    <t>LgY 1x2,50 450/750 ŻÓŁTO-ZIELONY</t>
  </si>
  <si>
    <t>KAB10000195-0500</t>
  </si>
  <si>
    <t>KAB10000195-1000</t>
  </si>
  <si>
    <t>KAB10000197-0100</t>
  </si>
  <si>
    <t>KAB10000197-0500</t>
  </si>
  <si>
    <t>KAB10000197-1000</t>
  </si>
  <si>
    <t>KAB10000198-0100</t>
  </si>
  <si>
    <t>LgYc 1x0,50 300/500 BRĄZOWY</t>
  </si>
  <si>
    <t>KAB10000198-0500</t>
  </si>
  <si>
    <t>KAB10000198-1000</t>
  </si>
  <si>
    <t>KAB10000199-0100</t>
  </si>
  <si>
    <t>LgYc 1x0,50 300/500 CZARNY</t>
  </si>
  <si>
    <t>KAB10000199-0500</t>
  </si>
  <si>
    <t>KAB10000199-1000</t>
  </si>
  <si>
    <t>KAB10000200-0100</t>
  </si>
  <si>
    <t>LgYc 1x0,50 300/500 CZERWONY</t>
  </si>
  <si>
    <t>KAB10000200-0500</t>
  </si>
  <si>
    <t>KAB10000200-1000</t>
  </si>
  <si>
    <t>KAB10000201-0100</t>
  </si>
  <si>
    <t>LgYc 1x0,50 300/500 NIEBIESKI</t>
  </si>
  <si>
    <t>KAB10000201-0500</t>
  </si>
  <si>
    <t>KAB10000201-1000</t>
  </si>
  <si>
    <t>KAB10000203-0100</t>
  </si>
  <si>
    <t>LgYc 1x0,50 450/750 BIAŁY</t>
  </si>
  <si>
    <t>KAB10000203-0500</t>
  </si>
  <si>
    <t>KAB10000203-1000</t>
  </si>
  <si>
    <t>KAB10000204-0100</t>
  </si>
  <si>
    <t>LgYc 1x0,50 450/750 NIEBIESKI</t>
  </si>
  <si>
    <t>KAB10000204-0500</t>
  </si>
  <si>
    <t>KAB10000204-1000</t>
  </si>
  <si>
    <t>KAB10000205-0100</t>
  </si>
  <si>
    <t>LgYc 1x0,75 300/500 CZARNY</t>
  </si>
  <si>
    <t>KAB10000205-0500</t>
  </si>
  <si>
    <t>KAB10000205-1000</t>
  </si>
  <si>
    <t>KAB10000206-0100</t>
  </si>
  <si>
    <t>LgYc 1x0,75 300/500 CZERWONY</t>
  </si>
  <si>
    <t>KAB10000206-0500</t>
  </si>
  <si>
    <t>KAB10000206-1000</t>
  </si>
  <si>
    <t>KAB10000207-0100</t>
  </si>
  <si>
    <t>LgYc 1x0,75 300/500 NIEBIESKI</t>
  </si>
  <si>
    <t>KAB10000207-0500</t>
  </si>
  <si>
    <t>KAB10000207-1000</t>
  </si>
  <si>
    <t>KAB10000208-0100</t>
  </si>
  <si>
    <t>LgYc 1x0,75 300/500 ŻÓŁTO-ZIELONY</t>
  </si>
  <si>
    <t>KAB10000208-0500</t>
  </si>
  <si>
    <t>KAB10000208-1000</t>
  </si>
  <si>
    <t>KAB10000209-0100</t>
  </si>
  <si>
    <t>LgYc 1x0,75 450/750 CZARNY</t>
  </si>
  <si>
    <t>KAB10000209-0500</t>
  </si>
  <si>
    <t>KAB10000209-1000</t>
  </si>
  <si>
    <t>KAB10000210-0100</t>
  </si>
  <si>
    <t>LgYc 1x0,75 450/750 CZERWONY</t>
  </si>
  <si>
    <t>KAB10000210-0500</t>
  </si>
  <si>
    <t>KAB10000210-1000</t>
  </si>
  <si>
    <t>KAB10000211-0100</t>
  </si>
  <si>
    <t>LgYc 1x0,75 450/750 NIEBIESKI</t>
  </si>
  <si>
    <t>KAB10000211-0500</t>
  </si>
  <si>
    <t>KAB10000211-1000</t>
  </si>
  <si>
    <t>KAB10000212-0100</t>
  </si>
  <si>
    <t>LgYc 1x0,75 450/750 ŻÓŁTO-ZIELONY</t>
  </si>
  <si>
    <t>KAB10000212-0500</t>
  </si>
  <si>
    <t>KAB10000212-1000</t>
  </si>
  <si>
    <t>KAB10000213-0100</t>
  </si>
  <si>
    <t>LgYc 1x1,00 300/500 BIAŁY</t>
  </si>
  <si>
    <t>KAB10000213-0500</t>
  </si>
  <si>
    <t>KAB10000213-1000</t>
  </si>
  <si>
    <t>KAB10000933-0100</t>
  </si>
  <si>
    <t>KAB10000933-0500</t>
  </si>
  <si>
    <t>KAB10000933-1000</t>
  </si>
  <si>
    <t>KAB10000934-0100</t>
  </si>
  <si>
    <t>KAB10000934-0500</t>
  </si>
  <si>
    <t>KAB10000934-1000</t>
  </si>
  <si>
    <t>KAB10000935-0100</t>
  </si>
  <si>
    <t>KAB10000935-0500</t>
  </si>
  <si>
    <t>KAB10000935-1000</t>
  </si>
  <si>
    <t>KAB10000936-0100</t>
  </si>
  <si>
    <t>KAB10000936-0500</t>
  </si>
  <si>
    <t>KAB10000936-1000</t>
  </si>
  <si>
    <t>KAB10000937-0100</t>
  </si>
  <si>
    <t>LgYc 1x1,50 300/500 ŻÓŁTO-ZIELONY</t>
  </si>
  <si>
    <t>KAB10000937-0500</t>
  </si>
  <si>
    <t>KAB10000937-1000</t>
  </si>
  <si>
    <t>TLgYp 2x2,50 BEZBARWNY</t>
  </si>
  <si>
    <t>KAB10000415-0100</t>
  </si>
  <si>
    <t>TLgYp 2x0,75 BEZBARWNY</t>
  </si>
  <si>
    <t>KAB10000415-0500</t>
  </si>
  <si>
    <t>KAB10000415-1000</t>
  </si>
  <si>
    <t>KAB10000416-0100</t>
  </si>
  <si>
    <t>KAB10000416-0500</t>
  </si>
  <si>
    <t>KAB10000416-1000</t>
  </si>
  <si>
    <t>KAB10000417-0100</t>
  </si>
  <si>
    <t>TLgYp 2x1,50 BEZBARWNY</t>
  </si>
  <si>
    <t>KAB10000417-0500</t>
  </si>
  <si>
    <t>KAB10000417-1000</t>
  </si>
  <si>
    <t>KAB10000418-0100</t>
  </si>
  <si>
    <t>KAB10000418-0500</t>
  </si>
  <si>
    <t>KAB10000418-1000</t>
  </si>
  <si>
    <t>KAB10000456-0100</t>
  </si>
  <si>
    <t>TLYp 2x0,50 BIAŁY</t>
  </si>
  <si>
    <t>KAB10000456-0500</t>
  </si>
  <si>
    <t>KAB10000456-1000</t>
  </si>
  <si>
    <t>KAB10000457-0100</t>
  </si>
  <si>
    <t>TLYp 2x0,50 CZARNY</t>
  </si>
  <si>
    <t>KAB10000457-0500</t>
  </si>
  <si>
    <t>KAB10000457-1000</t>
  </si>
  <si>
    <t>KAB10000458-0100</t>
  </si>
  <si>
    <t>TLYp 2x0,75 BIAŁY</t>
  </si>
  <si>
    <t>KAB10000458-0500</t>
  </si>
  <si>
    <t>KAB10000458-1000</t>
  </si>
  <si>
    <t>KAB10000459-0100</t>
  </si>
  <si>
    <t>TLYp 2x0,75 CZARNY</t>
  </si>
  <si>
    <t>KAB10000459-0500</t>
  </si>
  <si>
    <t>KAB10000459-1000</t>
  </si>
  <si>
    <t>KAB10000460-0100</t>
  </si>
  <si>
    <t>TLYp 2x1,00 BIAŁY</t>
  </si>
  <si>
    <t>KAB10000460-0500</t>
  </si>
  <si>
    <t>KAB10000460-1000</t>
  </si>
  <si>
    <t>KAB10000461-0100</t>
  </si>
  <si>
    <t>TLYp 2x1,00 CZARNY</t>
  </si>
  <si>
    <t>KAB10000461-0500</t>
  </si>
  <si>
    <t>KAB10000461-1000</t>
  </si>
  <si>
    <t>KAB10000775-0100</t>
  </si>
  <si>
    <t>YWDXpek 75 1,0/4,8 (77% CuSn) Eca (UHD-4K) CESAT BIAŁY</t>
  </si>
  <si>
    <t>KAB10000775-0500</t>
  </si>
  <si>
    <t>KAB10000775-1000</t>
  </si>
  <si>
    <t>KAB10000785-0100</t>
  </si>
  <si>
    <t>HWDXpek 75 1,0/4,8 Eca (UHD-4K) CESAT SZARY BEZHALOGENOWY</t>
  </si>
  <si>
    <t>KAB10000785-0500</t>
  </si>
  <si>
    <t>KAB10000785-1000</t>
  </si>
  <si>
    <t>KAB10000793-0100</t>
  </si>
  <si>
    <t>KAB10000793-0500</t>
  </si>
  <si>
    <t>KAB10000793-1000</t>
  </si>
  <si>
    <t>KAB10000811-0100</t>
  </si>
  <si>
    <t>HWDXpek 75 1,0/4,8 AL./PET+oplot 33%+ekran AL./PET Eca (UHD-4K) CESAT BEZHALOGENOWY</t>
  </si>
  <si>
    <t>KAB10000811-0500</t>
  </si>
  <si>
    <t>KAB10000811-1000</t>
  </si>
  <si>
    <t>KAB10000814-0100</t>
  </si>
  <si>
    <t>YWDXpek 75 1,0/4,8 TRISHIELD kl.A+ ekran AL./PET+oplot 77%+ekran AL./PET Eca (UHD-4K) CESAT</t>
  </si>
  <si>
    <t>KAB10000814-0500</t>
  </si>
  <si>
    <t>KAB10000814-1000</t>
  </si>
  <si>
    <t>KAB10000817-0100</t>
  </si>
  <si>
    <t>KAB10000817-0500</t>
  </si>
  <si>
    <t>KAB10000817-1000</t>
  </si>
  <si>
    <t>KAB10000826-0100</t>
  </si>
  <si>
    <t>YWDXpek 75 1,13/4,8 AL./PET+oplot 33% Eca (UHD-4K) CESAT</t>
  </si>
  <si>
    <t>KAB10000826-0500</t>
  </si>
  <si>
    <t>KAB10000826-1000</t>
  </si>
  <si>
    <t>KAB10000827-0100</t>
  </si>
  <si>
    <t>P. koncentryczny ekran AL./PET+oplot 33% Eca (UHD-4K) CESAT BEZHALOGENOWY</t>
  </si>
  <si>
    <t>KAB10000827-0500</t>
  </si>
  <si>
    <t>KAB10000827-1000</t>
  </si>
  <si>
    <t>KAB10000836-0100</t>
  </si>
  <si>
    <t>YWDXpek 75 1,13/4,8 AL./PET+oplot 77% Eca (UHD-4K) CESAT</t>
  </si>
  <si>
    <t>KAB10000836-0500</t>
  </si>
  <si>
    <t>KAB10000836-1000</t>
  </si>
  <si>
    <t>KAB10000889-0100</t>
  </si>
  <si>
    <t>P. koncentryczny kl.A ekran AL./PET+oplot 77% Eca (UHD-4K) CESAT BEZHALOGENOWY</t>
  </si>
  <si>
    <t>KAB10000889-0500</t>
  </si>
  <si>
    <t>KAB10000889-1000</t>
  </si>
  <si>
    <t>KAB10000391-0100</t>
  </si>
  <si>
    <t>RG 59 B/U BIAŁY</t>
  </si>
  <si>
    <t>KAB10000392-0100</t>
  </si>
  <si>
    <t>RG 59 B/U CZARNY</t>
  </si>
  <si>
    <t>KAB10000773-0100</t>
  </si>
  <si>
    <t>XWDXpek 75 1,0/4,8 (UHD-4K) CESAT CZARNY</t>
  </si>
  <si>
    <t>KAB10000773-0500</t>
  </si>
  <si>
    <t>KAB10000773-1000</t>
  </si>
  <si>
    <t>YWDXpek 75 1,0/4,8 BIA Eca (UHD-4K) CESAT BIAŁY</t>
  </si>
  <si>
    <t>KAB10000774-0100</t>
  </si>
  <si>
    <t>KAB10000774-0500</t>
  </si>
  <si>
    <t>KAB10000774-1000</t>
  </si>
  <si>
    <t>KAB10001013-0100</t>
  </si>
  <si>
    <t>YWD 75 0,59/3,7+OMY 2x0,5 BIAŁY</t>
  </si>
  <si>
    <t>KAB10001013-0500</t>
  </si>
  <si>
    <t>KAB10001013-1000</t>
  </si>
  <si>
    <t>KAB10001015-0100</t>
  </si>
  <si>
    <t>YWDek 75 0,59/3,7+OMY 2x0,5 BIAŁY</t>
  </si>
  <si>
    <t>KAB10001015-0500</t>
  </si>
  <si>
    <t>KAB10001015-1000</t>
  </si>
  <si>
    <t>KAB10000914-0100</t>
  </si>
  <si>
    <t>YWDXpek 75 1,15/5,0 Eca (UHD-4K) CESAT BIAŁY</t>
  </si>
  <si>
    <t>KAB10000914-0500</t>
  </si>
  <si>
    <t>KAB10000914-1000</t>
  </si>
  <si>
    <t>KAB10000915-0100</t>
  </si>
  <si>
    <t>XzWDXpekw 75 1,0/4,8 żelowany (UHD-4K) CESAT CZARNY</t>
  </si>
  <si>
    <t>KAB10000915-0500</t>
  </si>
  <si>
    <t>KAB10000915-1000</t>
  </si>
  <si>
    <t>KAB10000918-0100</t>
  </si>
  <si>
    <t>KAB10000918-0500</t>
  </si>
  <si>
    <t>KAB10000918-1000</t>
  </si>
  <si>
    <t>KAB10000950-0100</t>
  </si>
  <si>
    <t>YWD 75 0,59/3,7+OMY 2x0,5 CZARNY</t>
  </si>
  <si>
    <t>KAB10000950-0500</t>
  </si>
  <si>
    <t>KAB10000950-1000</t>
  </si>
  <si>
    <t>KAB10000953-0100</t>
  </si>
  <si>
    <t>YWDXpek 75 1,0/4,8 + OMY 2x1,0 CESAT BIAŁY</t>
  </si>
  <si>
    <t>KAB10000953-0500</t>
  </si>
  <si>
    <t>KAB10000953-1000</t>
  </si>
  <si>
    <t>KAB10000963-0100</t>
  </si>
  <si>
    <t>YWDXpek 75 1,0/4,8 + OMY 2x1,0 CESAT CZARNY</t>
  </si>
  <si>
    <t>KAB10000963-0500</t>
  </si>
  <si>
    <t>KAB10000963-1000</t>
  </si>
  <si>
    <t>KAB10000981-0100</t>
  </si>
  <si>
    <t>KAB10000981-0500</t>
  </si>
  <si>
    <t>KAB10000981-1000</t>
  </si>
  <si>
    <t>MTC10000413-WUN</t>
  </si>
  <si>
    <t>Folia grzejna pod panele 140 W/m2, pow. 2,0 m2 dł. 4 m, szer. 0,5 m TYP: FGP-140/0,5x4</t>
  </si>
  <si>
    <t>MTC10000414-WUN</t>
  </si>
  <si>
    <t>Folia grzejna pod panele 140 W/m2, pow. 2,5 m2 dł. 5 m, szer. 0,5 m TYP: FGP-140/0,5x5</t>
  </si>
  <si>
    <t>MTC10000415-WUN</t>
  </si>
  <si>
    <t>Folia grzejna pod panele 140 W/m2, pow. 3,0 m2 dł. 6 m, szer. 0,5 m TYP: FGP-140/0,5x6</t>
  </si>
  <si>
    <t>MTC10000416-WUN</t>
  </si>
  <si>
    <t>Folia grzejna pod panele 140 W/m2, pow. 3,5 m2 dł. 7 m, szer. 0,5 m TYP: FGP-140/0,5x7</t>
  </si>
  <si>
    <t>MTC10000408-WUN</t>
  </si>
  <si>
    <t>MTC10000410-WUN</t>
  </si>
  <si>
    <t>Folia grzejna pod panele 140 W/m2, pow. 0,5 m2 dł. 1 m, szer. 0,5 m TYP: FGP-140/0,5x1</t>
  </si>
  <si>
    <t>MTC10000417-WUN</t>
  </si>
  <si>
    <t>Folia grzejna pod panele 140 W/m2, pow. 4,0 m2 dł. 8 m, szer. 0,5 m TYP: FGP-140/0,5x8</t>
  </si>
  <si>
    <t>MTC10000418-WUN</t>
  </si>
  <si>
    <t>Folia grzejna pod panele 140 W/m2, pow. 4,5 m2 dł. 9 m, szer. 0,5 m TYP: FGP-140/0,5x9</t>
  </si>
  <si>
    <t>MTC10000419-WUN</t>
  </si>
  <si>
    <t>Folia grzejna pod panele 140 W/m2, pow. 5,0 m2 dł. 10 m, szer. 0,5 m TYP: FGP-140/0,5x10</t>
  </si>
  <si>
    <t>MTC10000201-WUN</t>
  </si>
  <si>
    <t>MTC10000202-WUN</t>
  </si>
  <si>
    <t>MTC10000203-WUN</t>
  </si>
  <si>
    <t>MTC10000204-WUN</t>
  </si>
  <si>
    <t>MTC10000205-WUN</t>
  </si>
  <si>
    <t>MTC10000206-WUN</t>
  </si>
  <si>
    <t>MTC10000207-WUN</t>
  </si>
  <si>
    <t>MTC10000208-WUN</t>
  </si>
  <si>
    <t>MTC10000209-WUN</t>
  </si>
  <si>
    <t>MTC10000210-WUN</t>
  </si>
  <si>
    <t>MTC10000211-WUN</t>
  </si>
  <si>
    <t>MTC10000212-WUN</t>
  </si>
  <si>
    <t>MTC10000213-WUN</t>
  </si>
  <si>
    <t>MTC10000214-WUN</t>
  </si>
  <si>
    <t>MTC10000215-WUN</t>
  </si>
  <si>
    <t>Zestaw grzejny dwustronnie zasilany 150W/m2 STANDARD TYP: ZOD-10</t>
  </si>
  <si>
    <t>MTC10000216-WUN</t>
  </si>
  <si>
    <t>Zestaw grzejny dwustronnie zasilany 150W/m2 STANDARD TYP: ZOD-15</t>
  </si>
  <si>
    <t>MTC10000217-WUN</t>
  </si>
  <si>
    <t>Zestaw grzejny dwustronnie zasilany 150W/m2 STANDARD TYP: ZOD-20</t>
  </si>
  <si>
    <t>MTC10000218-WUN</t>
  </si>
  <si>
    <t>Zestaw grzejny dwustronnie zasilany 150W/m2 STANDARD TYP: ZOD-25</t>
  </si>
  <si>
    <t>MTC10000219-WUN</t>
  </si>
  <si>
    <t>Zestaw grzejny dwustronnie zasilany 150W/m2 STANDARD TYP: ZOD-30</t>
  </si>
  <si>
    <t>MTC10000220-WUN</t>
  </si>
  <si>
    <t>Zestaw grzejny dwustronnie zasilany 150W/m2 STANDARD TYP: ZOD-40</t>
  </si>
  <si>
    <t>MTC10000221-WUN</t>
  </si>
  <si>
    <t>Zestaw grzejny dwustronnie zasilany 150W/m2 STANDARD TYP: ZOD-50</t>
  </si>
  <si>
    <t>MTC10000222-WUN</t>
  </si>
  <si>
    <t>Zestaw grzejny jednostronnie zasilany 150W/m2 STANDARD-PLUS TYP: ZOJ-10</t>
  </si>
  <si>
    <t>MTC10000223-WUN</t>
  </si>
  <si>
    <t>Zestaw grzejny jednostronnie zasilany 150W/m2 STANDARD-PLUS TYP: ZOJ-15</t>
  </si>
  <si>
    <t>MTC10000224-WUN</t>
  </si>
  <si>
    <t>Zestaw grzejny jednostronnie zasilany 150W/m2 STANDARD-PLUS TYP: ZOJ-20</t>
  </si>
  <si>
    <t>MTC10000225-WUN</t>
  </si>
  <si>
    <t>Zestaw grzejny jednostronnie zasilany 150W/m2 STANDARD-PLUS TYP: ZOJ-25</t>
  </si>
  <si>
    <t>MTC10000226-WUN</t>
  </si>
  <si>
    <t>Zestaw grzejny jednostronnie zasilany 150W/m2 STANDARD-PLUS TYP: ZOJ-30</t>
  </si>
  <si>
    <t>MTC10000227-WUN</t>
  </si>
  <si>
    <t>Zestaw grzejny jednostronnie zasilany 150W/m2 STANDARD-PLUS TYP: ZOJ-40</t>
  </si>
  <si>
    <t>MTC10000228-WUN</t>
  </si>
  <si>
    <t>Zestaw grzejny jednostronnie zasilany 150W/m2 STANDARD-PLUS TYP: ZOJ-50</t>
  </si>
  <si>
    <t>MTC10000287-WUN</t>
  </si>
  <si>
    <t>MTC10000289-WUN</t>
  </si>
  <si>
    <t>MTC10000292-WUN</t>
  </si>
  <si>
    <t>MTC10000351-WUN</t>
  </si>
  <si>
    <t>MTC10000352-WUN</t>
  </si>
  <si>
    <t>MTC10000353-WUN</t>
  </si>
  <si>
    <t>MTC10000354-WUN</t>
  </si>
  <si>
    <t>MTC10000355-WUN</t>
  </si>
  <si>
    <t>MTC10000356-WUN</t>
  </si>
  <si>
    <t>MTC10000357-WUN</t>
  </si>
  <si>
    <t>Folia grzejna pod panele 80 W/m2, pow. 0,5 m2 dł. 1 m, szer. 0,5 m TYP: FGP-80/0,5x1</t>
  </si>
  <si>
    <t>MTC10000358-WUN</t>
  </si>
  <si>
    <t>Zestaw montażowy do folii grzejnej TYP: ZM-02</t>
  </si>
  <si>
    <t>MTC10000359-WUN</t>
  </si>
  <si>
    <t>Folia grzejna pod panele 80 W/m2, pow. 1,0 m2 dł. 2 m, szer. 0,5 m TYP: FGP-80/0,5x2</t>
  </si>
  <si>
    <t>MTC10000360-WUN</t>
  </si>
  <si>
    <t>Folia grzejna pod panele 80 W/m2, pow. 1,5 m2 dł. 3 m, szer. 0,5 m TYP: FGP-80/0,5x3</t>
  </si>
  <si>
    <t>MTC10000361-WUN</t>
  </si>
  <si>
    <t>Folia grzejna pod panele 80 W/m2, pow. 2,0 m2 dł. 4 m, szer. 0,5 m TYP: FGP-80/0,5x4</t>
  </si>
  <si>
    <t>MTC10000362-WUN</t>
  </si>
  <si>
    <t>Folia grzejna pod panele 80 W/m2, pow. 2,5 m2 dł. 5 m, szer. 0,5 m TYP: FGP-80/0,5x5</t>
  </si>
  <si>
    <t>MTC10000363-WUN</t>
  </si>
  <si>
    <t>Folia grzejna pod panele 80 W/m2, pow. 3,0 m2 dł. 6 m, szer. 0,5 m TYP: FGP-80/0,5x6</t>
  </si>
  <si>
    <t>MTC10000364-WUN</t>
  </si>
  <si>
    <t>Folia grzejna pod panele 80 W/m2, pow. 3,5 m2 dł. 7 m, szer. 0,5 m TYP: FGP-80/0,5x7</t>
  </si>
  <si>
    <t>MTC10000365-WUN</t>
  </si>
  <si>
    <t>Folia grzejna pod panele 80 W/m2, pow. 4,0 m2 dł. 8 m, szer. 0,5 m TYP: FGP-80/0,5x8</t>
  </si>
  <si>
    <t>MTC10000366-WUN</t>
  </si>
  <si>
    <t>Folia grzejna pod panele 80 W/m2, pow. 4,5 m2 dł. 9 m, szer. 0,5 m TYP: FGP-80/0,5x9</t>
  </si>
  <si>
    <t>MTC10000367-WUN</t>
  </si>
  <si>
    <t>Folia grzejna pod panele 80 W/m2, pow. 5,0 m2 dł. 10 m, szer. 0,5 m TYP: FGP-80/0,5x10</t>
  </si>
  <si>
    <t>MTC10000368-WUN</t>
  </si>
  <si>
    <t>MTC10000377-WUN</t>
  </si>
  <si>
    <t>MTC10000378-WUN</t>
  </si>
  <si>
    <t>MTC10000402-WUN</t>
  </si>
  <si>
    <t>MTC10000411-WUN</t>
  </si>
  <si>
    <t>Folia grzejna pod panele 140 W/m2, pow. 1,0 m2 dł. 2 m, szer. 0,5 m TYP: FGP-140/0,5x2</t>
  </si>
  <si>
    <t>MTC10000412-WUN</t>
  </si>
  <si>
    <t>Folia grzejna pod panele 140 W/m2, pow. 1,5 m2 dł. 3 m, szer. 0,5 m TYP: FGP-140/0,5x3</t>
  </si>
  <si>
    <t>MTC10000371-WUN</t>
  </si>
  <si>
    <t>MTC10000229-WUN</t>
  </si>
  <si>
    <t>Przewód grzejny samoregulujący TYP: GP-SR/17</t>
  </si>
  <si>
    <t>MTC10000237-WUN</t>
  </si>
  <si>
    <t>MTC10000253-WUN</t>
  </si>
  <si>
    <t>Regulator temperatury przeciwoblodzeniowy 2-strefowy TYP: EM524 90</t>
  </si>
  <si>
    <t>MTC10000254-WUN</t>
  </si>
  <si>
    <t>Regulator temperatury przeciwoblodzeniowy 1-strefowy TYP: EM524 89</t>
  </si>
  <si>
    <t>MTC10000255-WUN</t>
  </si>
  <si>
    <t>Czujnik lodu i śniegu do rynien z przewodem o dł. 4m TYP: ESD524 003</t>
  </si>
  <si>
    <t>MTC10000256-WUN</t>
  </si>
  <si>
    <t>Czujnik temperatury i powierzchni do rynien (standardowy) o dł. 4m TYP: TFD524 004</t>
  </si>
  <si>
    <t>MTC10000257-WUN</t>
  </si>
  <si>
    <t>Czujnik lodu i śniegu na podjazdy z przewodem o dł. 15m TYP: ESF524 001</t>
  </si>
  <si>
    <t>MTC10000258-WUN</t>
  </si>
  <si>
    <t>Czujnik temperatury i wilgotności-okrągły na podjazdy z przewodem o dł. 15m TYP: TFF524 002</t>
  </si>
  <si>
    <t>MTC10000266-WUN</t>
  </si>
  <si>
    <t>Regulator temperat uniwersalny do montażu na ścianie TYP: UTR-20</t>
  </si>
  <si>
    <t>MTC10000267-WUN</t>
  </si>
  <si>
    <t>Czujnik temperatury do UTR-20 z przewodem o dł. 4m TYP: F891000</t>
  </si>
  <si>
    <t>MTC10000268-WUN</t>
  </si>
  <si>
    <t>Klips do rur, opakowanie 25 szt TYP: KRS-01</t>
  </si>
  <si>
    <t>MTC10000269-WUN</t>
  </si>
  <si>
    <t>Łańcuch do montażu elementów w rurach spustowych, opakowanie 10mb, 1m to 22 oczka. TYP: LS-01</t>
  </si>
  <si>
    <t>MTC10000270-WUN</t>
  </si>
  <si>
    <t>Zawiesie do łańcucha (pręt profilowany fi 5mm o dł. 290mm TYP: ZW-01</t>
  </si>
  <si>
    <t>MTC10000271-WUN</t>
  </si>
  <si>
    <t>Taśma montażowa wzmacniana włóknem szklanym rolka 50m TYP: TMW-01</t>
  </si>
  <si>
    <t>MTC10000272-WUN</t>
  </si>
  <si>
    <t>Zestaw montażowy do łączenia przewodu grzejnego z przewodem zasilającym TYP: ZM-01</t>
  </si>
  <si>
    <t>MTC10000273-WUN</t>
  </si>
  <si>
    <t>Klips do rynien - do montażu kabli grzejnych w rynnach poziomych, opakowanie 25 szt. TYP: KRU-01</t>
  </si>
  <si>
    <t>MTC10000276-WUN</t>
  </si>
  <si>
    <t>Zestaw PG do rynien zewn PG GPRN - 50m 18W/m TYP: GPRN-50/18</t>
  </si>
  <si>
    <t>MTC10000277-WUN</t>
  </si>
  <si>
    <t>Zestaw PG do rynien zewn PG GPRN - 60m 18W/m TYP: GPRN-60/18</t>
  </si>
  <si>
    <t>MTC10000278-WUN</t>
  </si>
  <si>
    <t>Zestaw PG do rynien zewn PG GPRN - 70m 18W/m TYP: GPRN-70/18</t>
  </si>
  <si>
    <t>MTC10000279-WUN</t>
  </si>
  <si>
    <t>Zestaw PG do rynien zewn PG GPRN - 80m 18W/m TYP: GPRN-80/18</t>
  </si>
  <si>
    <t>MTC10000280-WUN</t>
  </si>
  <si>
    <t>Zestaw PG do rynien zewn PG GPRN - 90m 18W/m TYP: GPRN-90/18</t>
  </si>
  <si>
    <t>MTC10000281-WUN</t>
  </si>
  <si>
    <t>Zestaw PG do rynien zewn PG GPRN - 100m 18W/m TYP: GPRN-100/18</t>
  </si>
  <si>
    <t>MTC10000282-WUN</t>
  </si>
  <si>
    <t>Zestaw PG na schody zewn PG GPSY - 60,0m 20W/m TYP: GPSY-60,0/20</t>
  </si>
  <si>
    <t>MTC10000283-WUN</t>
  </si>
  <si>
    <t>Zestaw PG na schody zewn PG GPSY - 70,0m 20W/m TYP: GPSY-70,0/20</t>
  </si>
  <si>
    <t>MTC10000284-WUN</t>
  </si>
  <si>
    <t>Zestaw PG na schody zewn PG GPSY - 80,0m 20W/m TYP: GPSY-80,0/20</t>
  </si>
  <si>
    <t>MTC10000285-WUN</t>
  </si>
  <si>
    <t>Zestaw PG na schody zewn PG GPSY - 90,0m 20W/m TYP: GPSY-90,0/20</t>
  </si>
  <si>
    <t>MTC10000286-WUN</t>
  </si>
  <si>
    <t>Zestaw PG na schody zewn PG GPSY - 100,0m 20W/m TYP: GPSY-100,0/20</t>
  </si>
  <si>
    <t>MTC10000291-WUN</t>
  </si>
  <si>
    <t>Zestaw PG do rur zewn PG GPRU - 2m 15W/m TYP: GPRU-2/15</t>
  </si>
  <si>
    <t>MTC10000301-WUN</t>
  </si>
  <si>
    <t>MTC10000302-WUN</t>
  </si>
  <si>
    <t>MTC10000303-WUN</t>
  </si>
  <si>
    <t>MTC10000304-WUN</t>
  </si>
  <si>
    <t>MTC10000305-WUN</t>
  </si>
  <si>
    <t>MTC10000306-WUN</t>
  </si>
  <si>
    <t>Zestaw PG na schody zewn PG GPSY - 51,0m 20W/m TYP: GPSY-51,0/20</t>
  </si>
  <si>
    <t>MTC10000311-WUN</t>
  </si>
  <si>
    <t>MTC10000312-WUN</t>
  </si>
  <si>
    <t>MTC10000313-WUN</t>
  </si>
  <si>
    <t>MTC10000314-WUN</t>
  </si>
  <si>
    <t>MTC10000315-WUN</t>
  </si>
  <si>
    <t>MTC10000321-WUN</t>
  </si>
  <si>
    <t>Zestaw PG do rynien zewn PG GPRN - 12m 18W/m TYP: GPRN-12/18</t>
  </si>
  <si>
    <t>MTC10000322-WUN</t>
  </si>
  <si>
    <t>MTC10000323-WUN</t>
  </si>
  <si>
    <t>Zestaw PG do rynien zewn PG GPRN - 24m 18W/m TYP: GPRN-24/18</t>
  </si>
  <si>
    <t>MTC10000324-WUN</t>
  </si>
  <si>
    <t>MTC10000325-WUN</t>
  </si>
  <si>
    <t>MTC10000326-WUN</t>
  </si>
  <si>
    <t>MTC10000331-WUN</t>
  </si>
  <si>
    <t>MTC10000332-WUN</t>
  </si>
  <si>
    <t>MTC10000333-WUN</t>
  </si>
  <si>
    <t>MTC10000334-WUN</t>
  </si>
  <si>
    <t>MTC10000335-WUN</t>
  </si>
  <si>
    <t>MTC10000369-WUN</t>
  </si>
  <si>
    <t>MTC10000370-WUN</t>
  </si>
  <si>
    <t>MTC10000372-WUN</t>
  </si>
  <si>
    <t>Taśma aluminiowa, samoprzylepna dł. 50 m szer. 50 mm TYP: TAS-01</t>
  </si>
  <si>
    <t>Zestaw PG na schody zewn PG GPSY - 24m 30W/m TYP: GPSY-24/30</t>
  </si>
  <si>
    <t>MTC10000379-WUN</t>
  </si>
  <si>
    <t>Zestaw PG na schody zewn PG GPSY - 33m 30W/m TYP: GPSY-33/30</t>
  </si>
  <si>
    <t>MTC10000380-WUN</t>
  </si>
  <si>
    <t>Zestaw PG na schody zewn PG GPSY - 39m 30W/m TYP: GPSY-39/30</t>
  </si>
  <si>
    <t>MTC10000381-WUN</t>
  </si>
  <si>
    <t>Zestaw PG na schody zewn PG GPSY - 54m 30W/m TYP: GPSY-54/30</t>
  </si>
  <si>
    <t>MTC10000382-WUN</t>
  </si>
  <si>
    <t>Zestaw PG na schody zewn PG GPSY - 62m 30W/m TYP: GPSY-62/30</t>
  </si>
  <si>
    <t>MTC10000383-WUN</t>
  </si>
  <si>
    <t>Zestaw PG na schody zewn PG GPSY - 78m 30W/m TYP: GPSY-78/30</t>
  </si>
  <si>
    <t>MTC10000384-WUN</t>
  </si>
  <si>
    <t>Zestaw PG na schody zewn PG GPSY - 91m 30W/m TYP: GPSY-91/30</t>
  </si>
  <si>
    <t>MTC10000385-WUN</t>
  </si>
  <si>
    <t>Zestaw PG na schody zewn PG GPSY - 100m 30W/m TYP: GPSY-100/30</t>
  </si>
  <si>
    <t>MTC10000386-WUN</t>
  </si>
  <si>
    <t>Zestaw PG na schody zewn PG GPSY - 110m 30W/m TYP: GPSY-110/30</t>
  </si>
  <si>
    <t>MTC10000387-WUN</t>
  </si>
  <si>
    <t>Zestaw PG na schody zewn PG GPSY - 120m 30W/m TYP: GPSY-120/30</t>
  </si>
  <si>
    <t>MTC10000388-WUN</t>
  </si>
  <si>
    <t>Zestaw PG na schody zewn PG GPSY - 130m 30W/m TYP: GPSY-130/30</t>
  </si>
  <si>
    <t>MTC10000389-WUN</t>
  </si>
  <si>
    <t>OMY-O 2x0,50 CZARNY</t>
  </si>
  <si>
    <t>KAB10000349-0100</t>
  </si>
  <si>
    <t>MTY 2x0,50c BEZBARWNY</t>
  </si>
  <si>
    <t>KAB10000349-0500</t>
  </si>
  <si>
    <t>KAB10000349-1000</t>
  </si>
  <si>
    <t>KAB10000365-0100</t>
  </si>
  <si>
    <t>KAB10000365-0500</t>
  </si>
  <si>
    <t>KAB10000365-1000</t>
  </si>
  <si>
    <t>OMY-O 3x0,50 CZARNY</t>
  </si>
  <si>
    <t>KAB10000366-0100</t>
  </si>
  <si>
    <t>KAB10000366-0500</t>
  </si>
  <si>
    <t>KAB10000366-1000</t>
  </si>
  <si>
    <t>KAB10000070-0500</t>
  </si>
  <si>
    <t>H03VV-F 3G 0,50 ZŁOTY</t>
  </si>
  <si>
    <t>KAB10000070-1000</t>
  </si>
  <si>
    <t>H03VV-F 4G 0,50 BIAŁY</t>
  </si>
  <si>
    <t>KAB10000076-0100</t>
  </si>
  <si>
    <t>KAB10000076-0500</t>
  </si>
  <si>
    <t>KAB10000076-1000</t>
  </si>
  <si>
    <t>H03VV-F 4G 0,50 BRĄZOWY</t>
  </si>
  <si>
    <t>KAB10000077-0100</t>
  </si>
  <si>
    <t>KAB10000077-0500</t>
  </si>
  <si>
    <t>KAB10000077-1000</t>
  </si>
  <si>
    <t>KAB10000078-0100</t>
  </si>
  <si>
    <t>H03VV-F 4G 0,50 CZARNY</t>
  </si>
  <si>
    <t>KAB10000078-0500</t>
  </si>
  <si>
    <t>KAB10000078-1000</t>
  </si>
  <si>
    <t>KAB10000079-0100</t>
  </si>
  <si>
    <t>H03VV-F 4G 0,50 ZŁOTY</t>
  </si>
  <si>
    <t>KAB10000079-0500</t>
  </si>
  <si>
    <t>KAB10000079-1000</t>
  </si>
  <si>
    <t>H03VV-F 2x0,50 BIAŁY</t>
  </si>
  <si>
    <t>KAB10000056-0100</t>
  </si>
  <si>
    <t>KAB10000056-0500</t>
  </si>
  <si>
    <t>KAB10000056-1000</t>
  </si>
  <si>
    <t>KAB10000057-0100</t>
  </si>
  <si>
    <t>H03VV-F 2x0,50 BRĄZOWY</t>
  </si>
  <si>
    <t>KAB10000057-0500</t>
  </si>
  <si>
    <t>KAB10000057-1000</t>
  </si>
  <si>
    <t>H03VV-F 3G 0,50 BIAŁY</t>
  </si>
  <si>
    <t>KAB10000066-0100</t>
  </si>
  <si>
    <t>KAB10000066-0500</t>
  </si>
  <si>
    <t>KAB10000066-1000</t>
  </si>
  <si>
    <t>KAB10000067-0100</t>
  </si>
  <si>
    <t>H03VV-F 3G 0,50 BRĄZOWY</t>
  </si>
  <si>
    <t>KAB10000067-0500</t>
  </si>
  <si>
    <t>KAB10000067-1000</t>
  </si>
  <si>
    <t>KAB10000068-0100</t>
  </si>
  <si>
    <t>H03VV-F 3G 0,50 CZARNY</t>
  </si>
  <si>
    <t>KAB10000068-0500</t>
  </si>
  <si>
    <t>KAB10000068-1000</t>
  </si>
  <si>
    <t>KAB10000069-0100</t>
  </si>
  <si>
    <t>H03VV-F 3G 0,50 SREBRNY</t>
  </si>
  <si>
    <t>KAB10000069-0500</t>
  </si>
  <si>
    <t>KAB10000069-1000</t>
  </si>
  <si>
    <t>KAB10000070-0100</t>
  </si>
  <si>
    <t>KAB10000058-0100</t>
  </si>
  <si>
    <t>H03VV-F 2x0,50 CZARNY</t>
  </si>
  <si>
    <t>KAB10000058-0500</t>
  </si>
  <si>
    <t>KAB10000058-1000</t>
  </si>
  <si>
    <t>KAB10000059-0100</t>
  </si>
  <si>
    <t>H03VV-F 2x0,50 SREBRNY</t>
  </si>
  <si>
    <t>KAB10000059-0500</t>
  </si>
  <si>
    <t>KAB10000059-1000</t>
  </si>
  <si>
    <t>KAB10000060-0100</t>
  </si>
  <si>
    <t>H03VV-F 2x0,50 ZŁOTY</t>
  </si>
  <si>
    <t>KAB10000060-0500</t>
  </si>
  <si>
    <t>KAB10000060-1000</t>
  </si>
  <si>
    <t>H03VV-F 3G 0,75 BIAŁY</t>
  </si>
  <si>
    <t>KAB10000071-0100</t>
  </si>
  <si>
    <t>KAB10000071-0500</t>
  </si>
  <si>
    <t>KAB10000071-1000</t>
  </si>
  <si>
    <t>KAB10000072-0100</t>
  </si>
  <si>
    <t>H03VV-F 3G 0,75 BRĄZOWY</t>
  </si>
  <si>
    <t>KAB10000072-0500</t>
  </si>
  <si>
    <t>KAB10000072-1000</t>
  </si>
  <si>
    <t>H03VV-F 3G 0,75 CZARNY</t>
  </si>
  <si>
    <t>KAB10000073-0100</t>
  </si>
  <si>
    <t>KAB10000073-0500</t>
  </si>
  <si>
    <t>KAB10000073-1000</t>
  </si>
  <si>
    <t>KAB10000074-0100</t>
  </si>
  <si>
    <t>H03VV-F 3G 0,75 SREBRNY</t>
  </si>
  <si>
    <t>KAB10000074-0500</t>
  </si>
  <si>
    <t>KAB10000074-1000</t>
  </si>
  <si>
    <t>KAB10000075-0100</t>
  </si>
  <si>
    <t>H03VV-F 3G 0,75 ZŁOTY</t>
  </si>
  <si>
    <t>KAB10000075-0500</t>
  </si>
  <si>
    <t>KAB10000075-1000</t>
  </si>
  <si>
    <t>H03VV-F 4G 0,75 BIAŁY</t>
  </si>
  <si>
    <t>KAB10000080-0100</t>
  </si>
  <si>
    <t>KAB10000080-0500</t>
  </si>
  <si>
    <t>KAB10000080-1000</t>
  </si>
  <si>
    <t>KAB10000081-0100</t>
  </si>
  <si>
    <t>H03VV-F 4G 0,75 BRĄZOWY</t>
  </si>
  <si>
    <t>KAB10000081-0500</t>
  </si>
  <si>
    <t>KAB10000081-1000</t>
  </si>
  <si>
    <t>KAB10000082-0100</t>
  </si>
  <si>
    <t>H03VV-F 4G 0,75 CZARNY</t>
  </si>
  <si>
    <t>KAB10000082-0500</t>
  </si>
  <si>
    <t>KAB10000082-1000</t>
  </si>
  <si>
    <t>KAB10000063-1000</t>
  </si>
  <si>
    <t>H03VV-F 2x0,75 CZARNY</t>
  </si>
  <si>
    <t>KAB10000064-0100</t>
  </si>
  <si>
    <t>H03VV-F 2x0,75 SREBRNY</t>
  </si>
  <si>
    <t>KAB10000064-0500</t>
  </si>
  <si>
    <t>KAB10000064-1000</t>
  </si>
  <si>
    <t>KAB10000065-0100</t>
  </si>
  <si>
    <t>H03VV-F 2x0,75 ZŁOTY</t>
  </si>
  <si>
    <t>KAB10000065-0500</t>
  </si>
  <si>
    <t>KAB10000065-1000</t>
  </si>
  <si>
    <t>H03VV-F 2x0,75 BIAŁY</t>
  </si>
  <si>
    <t>KAB10000061-0100</t>
  </si>
  <si>
    <t>KAB10000061-0500</t>
  </si>
  <si>
    <t>KAB10000061-1000</t>
  </si>
  <si>
    <t>KAB10000062-0100</t>
  </si>
  <si>
    <t>H03VV-F 2x0,75 BRĄZOWY</t>
  </si>
  <si>
    <t>KAB10000062-0500</t>
  </si>
  <si>
    <t>KAB10000062-1000</t>
  </si>
  <si>
    <t>KAB10000063-0100</t>
  </si>
  <si>
    <t>KAB10000063-0500</t>
  </si>
  <si>
    <t>MTY 2x0,75c BEZBARWNY</t>
  </si>
  <si>
    <t>KAB10001005-0100</t>
  </si>
  <si>
    <t>KAB10001005-0500</t>
  </si>
  <si>
    <t>KAB10001005-1000</t>
  </si>
  <si>
    <t>OMY 2x1,00 BIAŁY</t>
  </si>
  <si>
    <t>KAB10000355-0100</t>
  </si>
  <si>
    <t>KAB10000355-0500</t>
  </si>
  <si>
    <t>KAB10000355-1000</t>
  </si>
  <si>
    <t>OMY 2x1,00 BRĄZOWY</t>
  </si>
  <si>
    <t>KAB10000356-0100</t>
  </si>
  <si>
    <t>KAB10000356-0500</t>
  </si>
  <si>
    <t>KAB10000356-1000</t>
  </si>
  <si>
    <t>OMY 2x1,00 CZARNY</t>
  </si>
  <si>
    <t>KAB10000357-0100</t>
  </si>
  <si>
    <t>KAB10000357-0500</t>
  </si>
  <si>
    <t>KAB10000357-1000</t>
  </si>
  <si>
    <t>OMY 2x1,00 SREBRNY</t>
  </si>
  <si>
    <t>KAB10000358-0100</t>
  </si>
  <si>
    <t>KAB10000358-0500</t>
  </si>
  <si>
    <t>KAB10000358-1000</t>
  </si>
  <si>
    <t>OMY 2x1,00 ZŁOTY</t>
  </si>
  <si>
    <t>KAB10000359-0100</t>
  </si>
  <si>
    <t>KAB10000359-0500</t>
  </si>
  <si>
    <t>KAB10000359-1000</t>
  </si>
  <si>
    <t>OMYżo 3x1,00 BIAŁY</t>
  </si>
  <si>
    <t>KAB10000377-0100</t>
  </si>
  <si>
    <t>KAB10000377-0500</t>
  </si>
  <si>
    <t>KAB10000377-1000</t>
  </si>
  <si>
    <t>OMYżo 3x1,00 CZARNY</t>
  </si>
  <si>
    <t>KAB10000379-0100</t>
  </si>
  <si>
    <t>KAB10000379-0500</t>
  </si>
  <si>
    <t>KAB10000379-1000</t>
  </si>
  <si>
    <t>OMY 2x1,50 BIAŁY</t>
  </si>
  <si>
    <t>KAB10000360-0100</t>
  </si>
  <si>
    <t>KAB10000360-0500</t>
  </si>
  <si>
    <t>KAB10000360-1000</t>
  </si>
  <si>
    <t>OMY 2x1,50 CZARNY</t>
  </si>
  <si>
    <t>KAB10000362-0100</t>
  </si>
  <si>
    <t>KAB10000362-0500</t>
  </si>
  <si>
    <t>KAB10000362-1000</t>
  </si>
  <si>
    <t>OMYżo 3x1,50 BIAŁY</t>
  </si>
  <si>
    <t>KAB10000381-0100</t>
  </si>
  <si>
    <t>KAB10000381-0500</t>
  </si>
  <si>
    <t>KAB10000381-1000</t>
  </si>
  <si>
    <t>OMYżo 3x1,50 CZARNY</t>
  </si>
  <si>
    <t>KAB10000382-0100</t>
  </si>
  <si>
    <t>KAB10000382-0500</t>
  </si>
  <si>
    <t>KAB10000382-1000</t>
  </si>
  <si>
    <t>OMYp 2x1,00 BIAŁY</t>
  </si>
  <si>
    <t>KAB10000369-0100</t>
  </si>
  <si>
    <t>KAB10000369-0500</t>
  </si>
  <si>
    <t>KAB10000369-0800</t>
  </si>
  <si>
    <t>KAB10000369-1000</t>
  </si>
  <si>
    <t>OMYp 2x1,00 BRĄZOWY</t>
  </si>
  <si>
    <t>KAB10000370-0100</t>
  </si>
  <si>
    <t>KAB10000370-0500</t>
  </si>
  <si>
    <t>KAB10000370-1000</t>
  </si>
  <si>
    <t>OMYp 2x1,00 CZARNY</t>
  </si>
  <si>
    <t>KAB10000371-0100</t>
  </si>
  <si>
    <t>KAB10000371-0500</t>
  </si>
  <si>
    <t>KAB10000371-1000</t>
  </si>
  <si>
    <t>OMYp 2x1,00 ZŁOTY</t>
  </si>
  <si>
    <t>KAB10000372-0100</t>
  </si>
  <si>
    <t>KAB10000372-0500</t>
  </si>
  <si>
    <t>KAB10000372-1000</t>
  </si>
  <si>
    <t>OMYp 2x1,50 BIAŁY</t>
  </si>
  <si>
    <t>KAB10000373-0100</t>
  </si>
  <si>
    <t>KAB10000373-0500</t>
  </si>
  <si>
    <t>KAB10000373-1000</t>
  </si>
  <si>
    <t>OMYp 2x1,50 BRĄZOWY</t>
  </si>
  <si>
    <t>KAB10000374-0100</t>
  </si>
  <si>
    <t>KAB10000374-0500</t>
  </si>
  <si>
    <t>KAB10000374-1000</t>
  </si>
  <si>
    <t>OMYp 2x1,50 CZARNY</t>
  </si>
  <si>
    <t>KAB10000375-0100</t>
  </si>
  <si>
    <t>KAB10000375-0500</t>
  </si>
  <si>
    <t>KAB10000375-1000</t>
  </si>
  <si>
    <t>H03VVH2-F 2x0,50 BIAŁY</t>
  </si>
  <si>
    <t>KAB10000086-0100</t>
  </si>
  <si>
    <t>KAB10000086-0500</t>
  </si>
  <si>
    <t>KAB10000086-0800</t>
  </si>
  <si>
    <t>KAB10000086-1000</t>
  </si>
  <si>
    <t>KAB10000087-0005</t>
  </si>
  <si>
    <t>H03VVH2-F 2x0,50 BRĄZOWY</t>
  </si>
  <si>
    <t>KAB10000087-0100</t>
  </si>
  <si>
    <t>KAB10000087-0500</t>
  </si>
  <si>
    <t>KAB10000087-1000</t>
  </si>
  <si>
    <t>KAB10000088-0100</t>
  </si>
  <si>
    <t>H03VVH2-F 2x0,50 CZARNY</t>
  </si>
  <si>
    <t>KAB10000088-0150</t>
  </si>
  <si>
    <t>KAB10000088-0500</t>
  </si>
  <si>
    <t>KAB10000088-1000</t>
  </si>
  <si>
    <t>KAB10000089-0100</t>
  </si>
  <si>
    <t>H03VVH2-F 2x0,50 SREBRNY</t>
  </si>
  <si>
    <t>KAB10000089-0500</t>
  </si>
  <si>
    <t>KAB10000089-1000</t>
  </si>
  <si>
    <t>KAB10000090-0100</t>
  </si>
  <si>
    <t>H03VVH2-F 2x0,50 ZŁOTY</t>
  </si>
  <si>
    <t>KAB10000090-0500</t>
  </si>
  <si>
    <t>KAB10000090-1000</t>
  </si>
  <si>
    <t>KAB10000092-0100</t>
  </si>
  <si>
    <t>H03VVH2-F 2x0,75 BRĄZOWY</t>
  </si>
  <si>
    <t>KAB10000092-0500</t>
  </si>
  <si>
    <t>KAB10000092-1000</t>
  </si>
  <si>
    <t>H03VVH2-F 2x0,75 CZARNY</t>
  </si>
  <si>
    <t>KAB10000093-0100</t>
  </si>
  <si>
    <t>KAB10000093-0500</t>
  </si>
  <si>
    <t>KAB10000093-1000</t>
  </si>
  <si>
    <t>KAB10000094-0100</t>
  </si>
  <si>
    <t>H03VVH2-F 2x0,75 SREBRNY</t>
  </si>
  <si>
    <t>KAB10000094-0500</t>
  </si>
  <si>
    <t>KAB10000094-1000</t>
  </si>
  <si>
    <t>KAB10000095-0100</t>
  </si>
  <si>
    <t>H03VVH2-F 2x0,75 ZŁOTY</t>
  </si>
  <si>
    <t>KAB10000095-0500</t>
  </si>
  <si>
    <t>KAB10000095-1000</t>
  </si>
  <si>
    <t>H03VVH2-F 2x0,75 BIAŁY</t>
  </si>
  <si>
    <t>KAB10000991-0100</t>
  </si>
  <si>
    <t>KAB10000991-0500</t>
  </si>
  <si>
    <t>KAB10000991-0800</t>
  </si>
  <si>
    <t>KAB10000991-1000</t>
  </si>
  <si>
    <t>OMYp 2x0,50c BEZBARWNY</t>
  </si>
  <si>
    <t>KAB10001006-0100</t>
  </si>
  <si>
    <t>KAB10001006-0500</t>
  </si>
  <si>
    <t>KAB10001006-1000</t>
  </si>
  <si>
    <t>OMYp 2x0,75c BEZBARWNY</t>
  </si>
  <si>
    <t>KAB10001007-0100</t>
  </si>
  <si>
    <t>KAB10001007-0500</t>
  </si>
  <si>
    <t>KAB10001007-1000</t>
  </si>
  <si>
    <t>KAB10000838-0100</t>
  </si>
  <si>
    <t>QLY-s 6x0,75+1x1,0 (AP-1) fi.ż-1,96 / fi.ż-2,10mm fi op.-8,95mm ( 85 ShA)</t>
  </si>
  <si>
    <t>KAB10000839-0100</t>
  </si>
  <si>
    <t>KAB10000842-0100</t>
  </si>
  <si>
    <t>KAB10000842-1000</t>
  </si>
  <si>
    <t>KAB10000843-0100</t>
  </si>
  <si>
    <t>KAB10000875-0100</t>
  </si>
  <si>
    <t>KAB10000877-0100</t>
  </si>
  <si>
    <t>KAB10000856-0100</t>
  </si>
  <si>
    <t>KAB10000859-0100</t>
  </si>
  <si>
    <t>KAB10000860-0100</t>
  </si>
  <si>
    <t>KAB10000861-0100</t>
  </si>
  <si>
    <t>KAB10000753-0100</t>
  </si>
  <si>
    <t>KAB10011059-0100</t>
  </si>
  <si>
    <t>KAB10011061-0100</t>
  </si>
  <si>
    <t>KAB10001033-0100</t>
  </si>
  <si>
    <t>KAB10001033-0150</t>
  </si>
  <si>
    <t>KAB10001041-0100</t>
  </si>
  <si>
    <t>KAB10001041-1000</t>
  </si>
  <si>
    <t>KAB10001042-0100</t>
  </si>
  <si>
    <t>KAB10001042-0150</t>
  </si>
  <si>
    <t>KAB10001058-0100</t>
  </si>
  <si>
    <t>KAB10000913-0100</t>
  </si>
  <si>
    <t>KAB10000922-0100</t>
  </si>
  <si>
    <t>KAB10000923-0100</t>
  </si>
  <si>
    <t>KAB10000924-0100</t>
  </si>
  <si>
    <t>KAB10000925-0100</t>
  </si>
  <si>
    <t>KAB10000926-0090</t>
  </si>
  <si>
    <t>KAB10000926-0100</t>
  </si>
  <si>
    <t>KAB10000928-0100</t>
  </si>
  <si>
    <t>KAB10000930-0100</t>
  </si>
  <si>
    <t>KAB10000938-0100</t>
  </si>
  <si>
    <t>KAB10000939-0100</t>
  </si>
  <si>
    <t>KAB10000940-0100</t>
  </si>
  <si>
    <t>KAB10000945-0100</t>
  </si>
  <si>
    <t>KAB10000949-0100</t>
  </si>
  <si>
    <t>KAB10000951-0100</t>
  </si>
  <si>
    <t>KAB10000952-0100</t>
  </si>
  <si>
    <t>KAB10000955-0100</t>
  </si>
  <si>
    <t>KAB10002014-0100</t>
  </si>
  <si>
    <t>KAB10000958-0100</t>
  </si>
  <si>
    <t>KAB10000959-0100</t>
  </si>
  <si>
    <t>KAB10000979-0100</t>
  </si>
  <si>
    <t>KAB10000979-0500</t>
  </si>
  <si>
    <t>KAB10000980-0100</t>
  </si>
  <si>
    <t>KAB10002016-0100</t>
  </si>
  <si>
    <t>KAB10002016-0500</t>
  </si>
  <si>
    <t>KAB10002016-1000</t>
  </si>
  <si>
    <t>KAB10002017-0100</t>
  </si>
  <si>
    <t>KAB10002017-0500</t>
  </si>
  <si>
    <t>KAB10002017-1000</t>
  </si>
  <si>
    <t>KAB10002018-0100</t>
  </si>
  <si>
    <t>KAB10002018-0500</t>
  </si>
  <si>
    <t>KAB10002018-1000</t>
  </si>
  <si>
    <t>KAB10002019-0100</t>
  </si>
  <si>
    <t>KAB10002019-0500</t>
  </si>
  <si>
    <t>KAB10002019-1000</t>
  </si>
  <si>
    <t>KAB10002020-0100</t>
  </si>
  <si>
    <t>KAB10002020-0500</t>
  </si>
  <si>
    <t>KAB10002020-1000</t>
  </si>
  <si>
    <t>KAB10002021-0100</t>
  </si>
  <si>
    <t>KAB10002021-0500</t>
  </si>
  <si>
    <t>KAB10002021-1000</t>
  </si>
  <si>
    <t>KAB10002022-0100</t>
  </si>
  <si>
    <t>KAB10002022-0500</t>
  </si>
  <si>
    <t>KAB10002022-1000</t>
  </si>
  <si>
    <t>KAB10002023-0100</t>
  </si>
  <si>
    <t>KAB10002023-0500</t>
  </si>
  <si>
    <t>KAB10002023-1000</t>
  </si>
  <si>
    <t>KAB10002024-0100</t>
  </si>
  <si>
    <t>KAB10002024-0500</t>
  </si>
  <si>
    <t>KAB10002024-1000</t>
  </si>
  <si>
    <t>PRW10000296-WPL</t>
  </si>
  <si>
    <t>PRZEW. PRZYŁ. 2,5M BIAŁY TYP: SP2,5(2X0,50)BIA</t>
  </si>
  <si>
    <t>PRW10000298-WPL</t>
  </si>
  <si>
    <t>PRZEW. PRZYŁ. 2,5M BEZBARWNY TYP: SP2,5(2X0,50)BZB</t>
  </si>
  <si>
    <t>PRW10000299-WPL</t>
  </si>
  <si>
    <t>PRZEW. PRZYŁ. 2,5M CZARNY TYP: SP2,5(2X0,50)CZN</t>
  </si>
  <si>
    <t>PRW10000301-WPL</t>
  </si>
  <si>
    <t>PRZEW. PRZYŁ. 2,5M BIAŁY TYP: SP2,5(2X0,75)BIA</t>
  </si>
  <si>
    <t>PRW10000302-WPL</t>
  </si>
  <si>
    <t>PRZEW. PRZYŁ. 2,5M BRĄZOWY TYP: SP2,5(2X0,75)BRA</t>
  </si>
  <si>
    <t>PRW10000303-WPL</t>
  </si>
  <si>
    <t>PRZEW. PRZYŁ. 2,5M BEZBARWNY TYP: SP2,5(2X0,75)BZB</t>
  </si>
  <si>
    <t>PRW10000304-WPL</t>
  </si>
  <si>
    <t>PRZEW. PRZYŁ. 2,5M CZARNY TYP: SP2,5(2X0,75)CZN</t>
  </si>
  <si>
    <t>PRW10000306-WPL</t>
  </si>
  <si>
    <t>PRZEW. PRZYŁ. 2,5M SREBRNY TYP: SP2,5(2X0,75)SRB</t>
  </si>
  <si>
    <t>PRW10000308-WPL</t>
  </si>
  <si>
    <t>PRZEW. PRZYŁ. 2,5M ZŁOTY TYP: SP2,5(2X0,75)ZLT</t>
  </si>
  <si>
    <t>PRW10000309-WPL</t>
  </si>
  <si>
    <t>PRZEW. PRZYŁ. 3,0M BIAŁY TYP: SP3,0(2X0,75)BIA</t>
  </si>
  <si>
    <t>PRW10000310-WPL</t>
  </si>
  <si>
    <t>PRZEW. PRZYŁ. 3,0M BRĄZOWY TYP: SP3,0(2X0,75)BRA</t>
  </si>
  <si>
    <t>PRW10000311-WPL</t>
  </si>
  <si>
    <t>PRZEW. PRZYŁ. 3,0M BEZBARWNY TYP: SP3,0(2X0,75)BZB</t>
  </si>
  <si>
    <t>PRW10000312-WPL</t>
  </si>
  <si>
    <t>PRZEW. PRZYŁ. 3,0M CZARNY TYP: SP3,0(2X0,75)CZN</t>
  </si>
  <si>
    <t>PRW10000315-WPL</t>
  </si>
  <si>
    <t>PRZEW. PRZYŁ. 3,0M SREBRNY TYP: SP3,0(2X0,75)SRB</t>
  </si>
  <si>
    <t>PRW10000317-WPL</t>
  </si>
  <si>
    <t>PRZEW. PRZYŁ. 3,0M ZŁOTY TYP: SP3,0(2X0,75)ZLT</t>
  </si>
  <si>
    <t>PRW10000321-WPL</t>
  </si>
  <si>
    <t>PRZEW. PRZYŁ. 3,5M CZARNY TYP: SP3,5(2X0,75)CZN</t>
  </si>
  <si>
    <t>PRW10000324-WPL</t>
  </si>
  <si>
    <t>PRZEW. PRZYŁ. 4,0M BIAŁY TYP: SP4,0(2X0,75)BIA</t>
  </si>
  <si>
    <t>PRW10000326-WPL</t>
  </si>
  <si>
    <t>PRZEW. PRZYŁ. 4,0M BEZBARWNY TYP: SP4,0(2X0,75)BZB</t>
  </si>
  <si>
    <t>PRW10000327-WPL</t>
  </si>
  <si>
    <t>PRZEW. PRZYŁ. 4,0M CZARNY TYP: SP4,0(2X0,75)CZN</t>
  </si>
  <si>
    <t>PRW10000329-WPL</t>
  </si>
  <si>
    <t>PRZEW. PRZYŁ. 4,0M SREBRNY TYP: SP4,0(2X0,75)SRB</t>
  </si>
  <si>
    <t>PRW10000330-WPL</t>
  </si>
  <si>
    <t>PRZEW. PRZYŁ. 4,0M ZŁOTY TYP: SP4,0(2X0,75)ZLT</t>
  </si>
  <si>
    <t>PRW10000335-WPL</t>
  </si>
  <si>
    <t>PRZEW. PRZYŁ. 5,0M BIAŁY TYP: SP5,0(2X0,75)BIA</t>
  </si>
  <si>
    <t>PRW10000336-WPL</t>
  </si>
  <si>
    <t>PRZEW. PRZYŁ. 5,0M BRĄZOWY TYP: SP5,0(2X0,75)BRA</t>
  </si>
  <si>
    <t>PRW10000337-WPL</t>
  </si>
  <si>
    <t>PRZEW. PRZYŁ. 5,0M BEZBARWNY TYP: SP5,0(2X0,75)BZB</t>
  </si>
  <si>
    <t>PRW10000338-WPL</t>
  </si>
  <si>
    <t>PRZEW. PRZYŁ. 5,0M CZARNY TYP: SP5,0(2X0,75)CZN</t>
  </si>
  <si>
    <t>PRW10000340-WPL</t>
  </si>
  <si>
    <t>PRZEW. PRZYŁ. 5,0M SREBRNY TYP: SP5,0(2X0,75)SRB</t>
  </si>
  <si>
    <t>PRW10000342-WPL</t>
  </si>
  <si>
    <t>PRZEW. PRZYŁ. 5,0M ZŁOTY TYP: SP5,0(2X0,75)ZLT</t>
  </si>
  <si>
    <t>PRW10000105-WPL</t>
  </si>
  <si>
    <t>PRZEW. PRZYŁ. Z WYŁ. 1,5M 50 OD K PRZ BIAŁY TYP: SP/W1,5(2X0,50)BIA</t>
  </si>
  <si>
    <t>PRW10000106-WPL</t>
  </si>
  <si>
    <t>PRZEW. PRZYŁ. Z WYŁ. 1,5M 50 OD K PRZ BRĄZOWY TYP: SP/W1,5(2X0,50)BRA</t>
  </si>
  <si>
    <t>PRW10000107-WPL</t>
  </si>
  <si>
    <t>PRZEW. PRZYŁ. Z WYŁ. 1,5M 50 OD K PRZ BEZBARWNY TYP: SP/W1,5(2X0,50)BZB</t>
  </si>
  <si>
    <t>PRW10000108-WPL</t>
  </si>
  <si>
    <t>PRZEW. PRZYŁ. Z WYŁ. 1,5M 50 OD K PRZ CZARNY TYP: SP/W1,5(2X0,50)CZN</t>
  </si>
  <si>
    <t>PRW10000111-WPL</t>
  </si>
  <si>
    <t>PRZEW. PRZYŁ. Z WYŁ. 1,5M 50 OD K PRZ SREBRNY TYP: SP/W1,5(2X0,50)SRB</t>
  </si>
  <si>
    <t>PRW10000113-WPL</t>
  </si>
  <si>
    <t>PRZEW. PRZYŁ. Z WYŁ. 1,5M 50 OD K PRZ ZŁOTY TYP: SP/W1,5(2X0,50)ZLT</t>
  </si>
  <si>
    <t>PRW10000114-WPL</t>
  </si>
  <si>
    <t>PRZEW. PRZYŁ. Z WYŁ. 1,5M 50 OD K PRZ BIAŁY TYP: SP/W1,5(2X0,75)BIA</t>
  </si>
  <si>
    <t>PRW10000115-WPL</t>
  </si>
  <si>
    <t>PRZEW. PRZYŁ. Z WYŁ. 1,5M 50 OD K PRZ CZARNY TYP: SP/W1,5(2X0,75)CZN</t>
  </si>
  <si>
    <t>PRW10000118-WPL</t>
  </si>
  <si>
    <t>PRZEW. PRZYŁ. Z WYŁ. 1,6M 50 OD K PRZ BIAŁY TYP: SP/W1,6(2X0,50)BIA</t>
  </si>
  <si>
    <t>PRW10000119-WPL</t>
  </si>
  <si>
    <t>PRZEW. PRZYŁ. Z WYŁ. 1,6M 50 OD K PRZ BRĄZOWY TYP: SP/W1,6(2X0,50)BRA</t>
  </si>
  <si>
    <t>PRW10000121-WPL</t>
  </si>
  <si>
    <t>PRZEW. PRZYŁ. Z WYŁ. 1,6M 50 OD K PRZ CZARNY TYP: SP/W1,6(2X0,50)CZN</t>
  </si>
  <si>
    <t>PRW10000134-WPL</t>
  </si>
  <si>
    <t>PRZEW. PRZYŁ. Z WYŁ. 1,9M 50 OD K PRZ BIAŁY TYP: SP/W1,9(2X0,50)BIA</t>
  </si>
  <si>
    <t>PRW10000135-WPL</t>
  </si>
  <si>
    <t>PRZEW. PRZYŁ. Z WYŁ. 1,9M 50 OD K PRZ BRĄZOWY TYP: SP/W1,9(2X0,50)BRA</t>
  </si>
  <si>
    <t>PRW10000136-WPL</t>
  </si>
  <si>
    <t>PRZEW. PRZYŁ. Z WYŁ. 1,9M 50 OD K PRZ BEZBARWNY TYP: SP/W1,9(2X0,50)BZB</t>
  </si>
  <si>
    <t>PRW10000137-WPL</t>
  </si>
  <si>
    <t>PRZEW. PRZYŁ. Z WYŁ. 1,9M 50 OD K PRZ CZARNY TYP: SP/W1,9(2X0,50)CZN</t>
  </si>
  <si>
    <t>PRW10000140-WPL</t>
  </si>
  <si>
    <t>PRZEW. PRZYŁ. Z WYŁ. 1,9M 50 OD K PRZ SREBRNY TYP: SP/W1,9(2X0,50)SRB</t>
  </si>
  <si>
    <t>PRW10000142-WPL</t>
  </si>
  <si>
    <t>PRZEW. PRZYŁ. Z WYŁ. 1,9M 50 OD K PRZ ZŁOTY TYP: SP/W1,9(2X0,50)ZLT</t>
  </si>
  <si>
    <t>PRW10000143-WPL</t>
  </si>
  <si>
    <t>PRZEW. PRZYŁ. Z WYŁ. 1,9M 50 OD K PRZ BIAŁY TYP: SP/W1,9(2X0,75)BIA</t>
  </si>
  <si>
    <t>PRW10000144-WPL</t>
  </si>
  <si>
    <t>PRZEW. PRZYŁ. Z WYŁ. 1,9M 50 OD K PRZ BRĄZOWY TYP: SP/W1,9(2X0,75)BRA</t>
  </si>
  <si>
    <t>PRW10000145-WPL</t>
  </si>
  <si>
    <t>PRZEW. PRZYŁ. Z WYŁ. 1,9M 50 OD K PRZ BEZBARWNY TYP: SP/W1,9(2X0,75)BZB</t>
  </si>
  <si>
    <t>PRW10000146-WPL</t>
  </si>
  <si>
    <t>PRZEW. PRZYŁ. Z WYŁ. 1,9M 50 OD K PRZ CZARNY TYP: SP/W1,9(2X0,75)CZN</t>
  </si>
  <si>
    <t>PRW10000147-WPL</t>
  </si>
  <si>
    <t>PRZEW. PRZYŁ. Z WYŁ. 1,9M 50 OD K PRZ ZŁOTY SP/W1,9(2X0,75)ZLT</t>
  </si>
  <si>
    <t>PRW10000148-WPL</t>
  </si>
  <si>
    <t>PRZEW. PRZYŁ. Z WYŁ. 2,0M 50 OD K PRZ BIAŁY TYP: SP/W2,0(2X0,50)BIA</t>
  </si>
  <si>
    <t>PRW10000149-WPL</t>
  </si>
  <si>
    <t>PRZEW. PRZYŁ. Z WYŁ. 2,0M 50 OD K PRZ BRĄZOWY TYP: SP/W2,0(2X0,50)BRA</t>
  </si>
  <si>
    <t>PRW10000150-WPL</t>
  </si>
  <si>
    <t>PRZEW. PRZYŁ. Z WYŁ. 2,0M 50 OD K PRZ BEZBARWNY TYP: SP/W2,0(2X0,50)BZB</t>
  </si>
  <si>
    <t>PRW10000151-WPL</t>
  </si>
  <si>
    <t>PRZEW. PRZYŁ. Z WYŁ. 2,0M 50 OD K PRZ CZARNY TYP: SP/W2,0(2X0,50)CZN</t>
  </si>
  <si>
    <t>PRW10000152-WPL</t>
  </si>
  <si>
    <t>PRZEW. PRZYŁ. Z WYŁ. 2,0M 50 OD K PRZ SREBRNY TYP: SP/W2,0(2X0,50)SRB</t>
  </si>
  <si>
    <t>PRW10000153-WPL</t>
  </si>
  <si>
    <t>PRZEW. PRZYŁ. Z WYŁ. 2,0M 50 OD K PRZ ZŁOTY TYP: SP/W2,0(2X0,50)ZLT</t>
  </si>
  <si>
    <t>PRW10000154-WPL</t>
  </si>
  <si>
    <t>PRZEW. PRZYŁ. Z WYŁ. 2,0M 50 OD K PRZ BIAŁY TYP: SP/W2,0(2X0,75)BIA</t>
  </si>
  <si>
    <t>PRW10000155-WPL</t>
  </si>
  <si>
    <t>PRZEW. PRZYŁ. Z WYŁ. 2,0M 50 OD K PRZ BEZBARWNY TYP: SP/W2,0(2X0,75)BZB</t>
  </si>
  <si>
    <t>PRW10000156-WPL</t>
  </si>
  <si>
    <t>PRZEW. PRZYŁ. Z WYŁ. 2,0M 50 OD K PRZ CZARNY TYP: SP/W2,0(2X0,75)CZN</t>
  </si>
  <si>
    <t>PRW10000158-WPL</t>
  </si>
  <si>
    <t>PRZEW. PRZYŁ. Z WYŁ. 2,0M 50 OD K PRZ SREBRNY TYP: SP/W2,0(2X0,75)SRB</t>
  </si>
  <si>
    <t>PRW10000159-WPL</t>
  </si>
  <si>
    <t>PRZEW. PRZYŁ. Z WYŁ. 2,0M 50 OD K PRZ ZŁOTY TYP: SP/W2,0(2X0,75)ZLT</t>
  </si>
  <si>
    <t>PRW10000160-WPL</t>
  </si>
  <si>
    <t>PRZEW. PRZYŁ. Z WYŁ. 2,5M 100 OD K PRZ BEZBARWNY TYP: SP/W2,5(2X0,50)BZB</t>
  </si>
  <si>
    <t>PRW10000161-WPL</t>
  </si>
  <si>
    <t>PRZEW. PRZYŁ. Z WYŁ. 2,5M 100 OD K PRZ CZARNY TYP: SP/W2,5(2X0,50)CZN</t>
  </si>
  <si>
    <t>PRW10000162-WPL</t>
  </si>
  <si>
    <t>PRZEW. PRZYŁ. Z WYŁ. 2,5M 100 OD K PRZ SREBRNY TYP: SP/W2,5(2X0,50)SRB</t>
  </si>
  <si>
    <t>PRW10000164-WPL</t>
  </si>
  <si>
    <t>PRZEW. PRZYŁ. Z WYŁ. 2,5M 100 OD K PRZ BIAŁY TYP: SP/W2,5(2X0,75)BIA</t>
  </si>
  <si>
    <t>PRW10000165-WPL</t>
  </si>
  <si>
    <t>PRZEW. PRZYŁ. Z WYŁ. 2,5M 100 OD K PRZ BRĄZOWY TYP: SP/W2,5(2X0,75)BRA</t>
  </si>
  <si>
    <t>PRW10000166-WPL</t>
  </si>
  <si>
    <t>PRZEW. PRZYŁ. Z WYŁ. 2,5M 100 OD K PRZ BEZBARWNY TYP: SP/W2,5(2X0,75)BZB</t>
  </si>
  <si>
    <t>PRW10000167-WPL</t>
  </si>
  <si>
    <t>PRZEW. PRZYŁ. Z WYŁ. 2,5M 100 OD K PRZ CZARNY TYP: SP/W2,5(2X0,75)CZN</t>
  </si>
  <si>
    <t>PRW10000168-WPL</t>
  </si>
  <si>
    <t>PRZEW. PRZYŁ. Z WYŁ. 2,5M 100 OD K PRZ SREBRNY TYP: SP/W2,5(2X0,75)SRB</t>
  </si>
  <si>
    <t>PRW10000169-WPL</t>
  </si>
  <si>
    <t>PRZEW. PRZYŁ. Z WYŁ. 2,5M 100 OD K PRZ ZŁOTY TYP: SP/W2,5(2X0,75)ZLT</t>
  </si>
  <si>
    <t>PRW10000171-WPL</t>
  </si>
  <si>
    <t>PRZEW. PRZYŁ. Z WYŁ. 3,0M 100 OD K PRZ BIAŁY TYP: SP/W3,0(2X0,75)BIA</t>
  </si>
  <si>
    <t>PRW10000172-WPL</t>
  </si>
  <si>
    <t>PRZEW. PRZYŁ. Z WYŁ. 3,0M 100 OD K PRZ BRĄZOWY TYP: SP/W3,0(2X0,75)BRA</t>
  </si>
  <si>
    <t>PRW10000173-WPL</t>
  </si>
  <si>
    <t>PRZEW. PRZYŁ. Z WYŁ. 3,0M 100 OD K PRZ BEZBARWNY TYP: SP/W3,0(2X0,75)BZB</t>
  </si>
  <si>
    <t>PRW10000174-WPL</t>
  </si>
  <si>
    <t>PRZEW. PRZYŁ. Z WYŁ. 3,0M 100 OD K PRZ CZARNY TYP: SP/W3,0(2X0,75)CZN</t>
  </si>
  <si>
    <t>PRW10000175-WPL</t>
  </si>
  <si>
    <t>PRZEW. PRZYŁ. Z WYŁ. 3,0M 100 OD K PRZ SREBRNY TYP: SP/W3,0(2X0,75)SRB</t>
  </si>
  <si>
    <t>PRW10000177-WPL</t>
  </si>
  <si>
    <t>PRZEW. PRZYŁ. Z WYŁ. 3,0M 100 OD K PRZ ZŁOTY TYP: SP/W3,0(2X0,75)ZLT</t>
  </si>
  <si>
    <t>PRW10000178-WPL</t>
  </si>
  <si>
    <t>PRZEW. PRZYŁ. Z WYŁ. 3,5M 100 OD K PRZ BIAŁY TYP: SP/W3,5(2X0,75)BIA</t>
  </si>
  <si>
    <t>PRW10000182-WPL</t>
  </si>
  <si>
    <t>PRZEW. PRZYŁ. Z WYŁ. 4,0M 100 OD K PRZ BIAŁY TYP: SP/W4,0(2X0,75)BIA</t>
  </si>
  <si>
    <t>PRW10000184-WPL</t>
  </si>
  <si>
    <t>PRZEW. PRZYŁ. Z WYŁ. 4,0M 100 OD K PRZ BEZBARWNY TYP: SP/W4,0(2X0,75)BZB</t>
  </si>
  <si>
    <t>PRW10000185-WPL</t>
  </si>
  <si>
    <t>PRZEW. PRZYŁ. Z WYŁ. 4,0M 100 OD K PRZ CZARNY TYP: SP/W4,0(2X0,75)CZN</t>
  </si>
  <si>
    <t>PRW10000189-WPL</t>
  </si>
  <si>
    <t>PRZEW. PRZYŁ. Z WYŁ. 5,0M 100 OD K PRZ BIAŁY TYP: SP/W5,0(2X0,75)BIA</t>
  </si>
  <si>
    <t>PRW10000190-WPL</t>
  </si>
  <si>
    <t>PRZEW. PRZYŁ. Z WYŁ. 5,0M 100 OD K PRZ BRĄZOWY TYP: SP/W5,0(2X0,75)BRA</t>
  </si>
  <si>
    <t>PRW10000191-WPL</t>
  </si>
  <si>
    <t>PRZEW. PRZYŁ. Z WYŁ. 5,0M 100 OD K PRZ BEZBARWNY TYP: SP/W5,0(2X0,75)BZB</t>
  </si>
  <si>
    <t>PRW10000192-WPL</t>
  </si>
  <si>
    <t>PRZEW. PRZYŁ. Z WYŁ. 5,0M 100 OD K PRZ CZARNY TYP: SP/W5,0(2X0,75)CZN</t>
  </si>
  <si>
    <t>PRW10000193-WPL</t>
  </si>
  <si>
    <t>PRZEW. PRZYŁ. Z WYŁ. 5,0M 100 OD K PRZ SREBRNY TYP: SP/W5,0(2X0,75)SRB</t>
  </si>
  <si>
    <t>PRW10000194-WPL</t>
  </si>
  <si>
    <t>PRZEW. PRZYŁ. Z WYŁ. 5,0M 100 OD K PRZ ZŁOTY TYP: SP/W5,0(2X0,75)ZLT</t>
  </si>
  <si>
    <t>PRW10000195-WPL</t>
  </si>
  <si>
    <t>PRZEW. PRZYŁ. Z WYŁ. NOŻN. H03VVH2-F 2X0,75, 230V, 2,0M 150 OD WTY BIAŁY TYP: SP/WN2,0(2X0,75)BIA</t>
  </si>
  <si>
    <t>PRW10000196-WPL</t>
  </si>
  <si>
    <t>PRZEW. PRZYŁ. Z WYŁ. NOŻN. H03VVH2-F 2X0,75, 230V, 2,0M 150 OD WTY BRĄZOWY TYP: SP/WN2,0(2X0,75)BRA</t>
  </si>
  <si>
    <t>PRW10000197-WPL</t>
  </si>
  <si>
    <t>PRZEW. PRZYŁ. Z WYŁ. NOŻN. OMYp2X0,75, 230V, 2,0M 150 OD WTY BEZBARWNY TYP: SP/WN2,0(2X0,75)BZB</t>
  </si>
  <si>
    <t>PRW10000198-WPL</t>
  </si>
  <si>
    <t>PRZEW. PRZYŁ. Z WYŁ. NOŻN. H03VVH2-F 2X0,75, 230V, 2,0M 150 OD WTY CZARNY TYP: SP/WN2,0(2X0,75)CZN</t>
  </si>
  <si>
    <t>PRW10000199-WPL</t>
  </si>
  <si>
    <t>PRZEW. PRZYŁ. Z WYŁ. NOŻN. H03VVH2-F 2X0,75, 230V, 2,0M 150 OD WTY SREBRNY TYP: SP/WN2,0(2X0,75)SRB</t>
  </si>
  <si>
    <t>PRW10000200-WPL</t>
  </si>
  <si>
    <t>PRZEW. PRZYŁ. Z WYŁ. NOŻN. H03VVH2-F 2X0,75, 230V, 2,0M 150 OD WTY ZŁOTY TYP: SP/WN2,0(2X0,75)ZLT</t>
  </si>
  <si>
    <t>PRW10000201-WPL</t>
  </si>
  <si>
    <t>PRZEW. PRZYŁ. Z WYŁ. NOŻN. H03VVH2-F 2X0,75, 230V, 2,5M 150 OD WTY BIAŁY TYP: SP/WN2,5(2X0,75)BIA</t>
  </si>
  <si>
    <t>PRW10000202-WPL</t>
  </si>
  <si>
    <t>PRZEW. PRZYŁ. Z WYŁ. NOŻN. H03VVH2-F 2X0,75, 230V, 2,5M 150 OD WTY BRĄZOWY TYP: SP/WN2,5(2X0,75)BRA</t>
  </si>
  <si>
    <t>PRW10000203-WPL</t>
  </si>
  <si>
    <t>PRZEW. PRZYŁ. Z WYŁ. NOŻN. OMYp2X0,75, 230V, 2,5M 150 OD WTY BEZBARWNY TYP: SP/WN2,5(2X0,75)BZB</t>
  </si>
  <si>
    <t>PRW10000204-WPL</t>
  </si>
  <si>
    <t>PRZEW. PRZYŁ. Z WYŁ. NOŻN. H03VVH2-F 2X0,75, 230V, 2,5M 150 OD WTY CZARNY TYP: SP/WN2,5(2X0,75)CZN</t>
  </si>
  <si>
    <t>PRW10000206-WPL</t>
  </si>
  <si>
    <t>PRZEW. PRZYŁ. Z WYŁ. NOŻN. H03VVH2-F 2X0,75, 230V, 2,5M 150 OD WTY ZŁOTY TYP: SP/WN2,5(2X0,75)ZLT</t>
  </si>
  <si>
    <t>PRW10000207-WPL</t>
  </si>
  <si>
    <t>PRZEW. PRZYŁ. Z WYŁ. NOŻN. H03VVH2-F 2X0,75, 230V, 3,0M 150 OD WTY BIAŁY TYP: SP/WN3,0(2X0,75)BIA</t>
  </si>
  <si>
    <t>PRW10000209-WPL</t>
  </si>
  <si>
    <t>PRZEW. PRZYŁ. Z WYŁ. NOŻN. OMYp2X0,75, 230V, 3,0M 150 OD WTY BEZBARWNY TYP: SP/WN3,0(2X0,75)BZB</t>
  </si>
  <si>
    <t>PRW10000210-WPL</t>
  </si>
  <si>
    <t>PRZEW. PRZYŁ. Z WYŁ. NOŻN. H03VVH2-F 2X0,75, 230V, 3,0M 150 OD WTY CZARNY TYP: SP/WN3,0(2X0,75)CZN</t>
  </si>
  <si>
    <t>PRW10000211-WPL</t>
  </si>
  <si>
    <t>PRZEW. PRZYŁ. Z WYŁ. NOŻN. H03VVH2-F 2X0,75, 230V, 3,0M 150 OD WTY SREBRNY TYP: SP/WN3,0(2X0,75)SRB</t>
  </si>
  <si>
    <t>PRW10000212-WPL</t>
  </si>
  <si>
    <t>PRZEW. PRZYŁ. Z WYŁ. NOŻN. H03VVH2-F 2X0,75, 230V, 3,0M 150 OD WTY ZŁOTY TYP: SP/WN3,0(2X0,75)ZLT</t>
  </si>
  <si>
    <t>PRW10000213-WPL</t>
  </si>
  <si>
    <t>PRZEW. PRZYŁ. Z WYŁ. NOŻN. H03VVH2-F 2X0,75, 230V, 3,5M 150 OD WTY BIAŁY TYP: SP/WN3,5(2X0,75)BIA</t>
  </si>
  <si>
    <t>PRW10000214-WPL</t>
  </si>
  <si>
    <t>PRZEW. PRZYŁ. Z WYŁ. NOŻN. H03VVH2-F 2X0,75, 230V, 3,5M 150 OD WTY BRĄZOWY TYP: SP/WN3,5(2X0,75)BRA</t>
  </si>
  <si>
    <t>PRW10000215-WPL</t>
  </si>
  <si>
    <t>PRZEW. PRZYŁ. Z WYŁ. NOŻN. OMYp2X0,75, 230V, 3,5M 150 OD WTY BEZBARWNY TYP: SP/WN3,5(2X0,75)BZB</t>
  </si>
  <si>
    <t>PRW10000216-WPL</t>
  </si>
  <si>
    <t>PRZEW. PRZYŁ. Z WYŁ. NOŻN. H03VVH2-F 2X0,75, 230V, 3,5M 150 OD WTY CZARNY TYP: SP/WN3,5(2X0,75)CZN</t>
  </si>
  <si>
    <t>PRW10000217-WPL</t>
  </si>
  <si>
    <t>PRZEW. PRZYŁ. Z WYŁ. NOŻN. H03VVH2-F 2X0,75, 230V, 3,5M 150 OD WTY SREBRNY TYP: SP/WN3,5(2X0,75)SRB</t>
  </si>
  <si>
    <t>PRW10000218-WPL</t>
  </si>
  <si>
    <t>PRZEW. PRZYŁ. Z WYŁ. NOŻN. H03VVH2-F 2X0,75, 230V, 3,5M 150 OD WTY ZŁOTY TYP: SP/WN3,5(2X0,75)ZLT</t>
  </si>
  <si>
    <t>PRW10000219-WPL</t>
  </si>
  <si>
    <t>PRZEW. PRZYŁ. Z WYŁ. NOŻN. H03VVH2-F 2X0,75, 230V, 4,0M 150 OD WTY BIAŁY TYP: SP/WN4,0(2X0,75)BIA</t>
  </si>
  <si>
    <t>PRW10000220-WPL</t>
  </si>
  <si>
    <t>PRZEW. PRZYŁ. Z WYŁ. NOŻN. H03VVH2-F 2X0,75, 230V, 4,0M 150 OD WTY BRĄZOWY TYP: SP/WN4,0(2X0,75)BRA</t>
  </si>
  <si>
    <t>PRW10000221-WPL</t>
  </si>
  <si>
    <t>PRZEW. PRZYŁ. Z WYŁ. NOŻN. OMYp2X0,75, 230V, 4,0M 150 OD WTY BEZBARWNY TYP: SP/WN4,0(2X0,75)BZB</t>
  </si>
  <si>
    <t>PRW10000222-WPL</t>
  </si>
  <si>
    <t>PRZEW. PRZYŁ. Z WYŁ. NOŻN. H03VVH2-F 2X0,75, 230V, 4,0M 150 OD WTY CZARNY TYP: SP/WN4,0(2X0,75)CZN</t>
  </si>
  <si>
    <t>PRW10000224-WPL</t>
  </si>
  <si>
    <t>PRZEW. PRZYŁ. Z WYŁ. NOŻN. H03VVH2-F 2X0,75, 230V, 4,0M 150 OD WTY ZŁOTY TYP: SP/WN4,0(2X0,75)ZLT</t>
  </si>
  <si>
    <t>PRW10000227-WPL</t>
  </si>
  <si>
    <t>PRZEW. PRZYŁ. Z WYŁ. NOŻN. OMYp2X0,75, 230V, 4,5M 150 OD WTY BEZBARWNY TYP: SP/WN4,5(2X0,75)BZB</t>
  </si>
  <si>
    <t>PRW10000228-WPL</t>
  </si>
  <si>
    <t>PRZEW. PRZYŁ. Z WYŁ. NOŻN. H03VVH2-F 2X0,75, 230V, 4,5M 150 OD WTY CZARNY TYP: SP/WN4,5(2X0,75)CZN</t>
  </si>
  <si>
    <t>PRW10000230-WPL</t>
  </si>
  <si>
    <t>PRZEW. PRZYŁ. Z WYŁ. NOŻN. H03VVH2-F 2X0,75, 230V, 4,5M 150 OD WTY ZŁOTY TYP: SP/WN4,5(2X0,75)ZLT</t>
  </si>
  <si>
    <t>PRW10000231-WPL</t>
  </si>
  <si>
    <t>PRZEW. PRZYŁ. Z WYŁ. NOŻN. H03VVH2-F 2X0,75, 230V, 5,0M 150 OD WTY BIAŁY TYP: SP/WN5,0(2X0,75)BIA</t>
  </si>
  <si>
    <t>PRW10000234-WPL</t>
  </si>
  <si>
    <t>PRZEW. PRZYŁ. Z WYŁ. NOŻN. H03VVH2-F 2X0,75, 230V, 5,0M 150 OD WTY CZARNY TYP: SP/WN5,0(2X0,75)CZN</t>
  </si>
  <si>
    <t>PRW10000236-WPL</t>
  </si>
  <si>
    <t>PRZEW. PRZYŁ. Z WYŁ. NOŻN. H03VVH2-F 2X0,75, 230V, 5,0M 150 OD WTY ZŁOTY TYP: SP/WN5,0(2X0,75)ZLT</t>
  </si>
  <si>
    <t>PRW10000243-WPL</t>
  </si>
  <si>
    <t>PRZEW. PRZYŁ. 1,5M BIAŁY TYP: SP1,5(2X0,50)BIA</t>
  </si>
  <si>
    <t>PRW10000245-WPL</t>
  </si>
  <si>
    <t>PRZEW. PRZYŁ. 1,5M BEZBARWNY TYP: SP1,5(2X0,50)BZB</t>
  </si>
  <si>
    <t>PRW10000246-WPL</t>
  </si>
  <si>
    <t>PRZEW. PRZYŁ. 1,5M CZARNY TYP: SP1,5(2X0,50)CZN</t>
  </si>
  <si>
    <t>PRW10000251-WPL</t>
  </si>
  <si>
    <t>PRZEW. PRZYŁ. 1,5M ZŁOTY TYP: SP1,5(2X0,50)ZLT</t>
  </si>
  <si>
    <t>PRW10000252-WPL</t>
  </si>
  <si>
    <t>PRZEW. PRZYŁ. 1,5M BIAŁY TYP: SP1,5(2X0,75)BIA</t>
  </si>
  <si>
    <t>PRW10000253-WPL</t>
  </si>
  <si>
    <t>PRZEW. PRZYŁ. 1,5M CZARNY TYP: SP1,5(2X0,75)CZN</t>
  </si>
  <si>
    <t>PRW10000255-WPL</t>
  </si>
  <si>
    <t>PRZEW. PRZYŁ. 1,6M BIAŁY TYP: SP1,6(2X0,50)BIA</t>
  </si>
  <si>
    <t>PRW10000256-WPL</t>
  </si>
  <si>
    <t>PRZEW. PRZYŁ. 1,6M BRĄZOWY TYP: SP1,6(2X0,50)BRA</t>
  </si>
  <si>
    <t>PRW10000257-WPL</t>
  </si>
  <si>
    <t>PRZEW. PRZYŁ. 1,6M CZARNY TYP: SP1,6(2X0,50)CZN</t>
  </si>
  <si>
    <t>PRW10000261-WPL</t>
  </si>
  <si>
    <t>PRZEW. PRZYŁ. 1,6M ZŁOTY TYP: SP1,6(2X0,50)ZLT</t>
  </si>
  <si>
    <t>PRW10000265-WPL</t>
  </si>
  <si>
    <t>PRZEW. PRZYŁ. 1,9M BIAŁY TYP: SP1,9(2X0,50)BIA</t>
  </si>
  <si>
    <t>PRW10000266-WPL</t>
  </si>
  <si>
    <t>PRZEW. PRZYŁ. 1,9M BRĄZOWY TYP: SP1,9(2X0,50)BRA</t>
  </si>
  <si>
    <t>PRW10000267-WPL</t>
  </si>
  <si>
    <t>PRZEW. PRZYŁ. 1,9M BEZBARWNY TYP: SP1,9(2X0,50)BZB</t>
  </si>
  <si>
    <t>PRW10000268-WPL</t>
  </si>
  <si>
    <t>PRZEW. PRZYŁ. 1,9M CZARNY TYP: SP1,9(2X0,50)CZN</t>
  </si>
  <si>
    <t>PRW10000271-WPL</t>
  </si>
  <si>
    <t>PRZEW. PRZYŁ. 1,9M SREBRNY TYP: SP1,9(2X0,50)SRB</t>
  </si>
  <si>
    <t>PRW10000273-WPL</t>
  </si>
  <si>
    <t>PRZEW. PRZYŁ. 1,9M ZŁOTY TYP: SP1,9(2X0,50)ZLT</t>
  </si>
  <si>
    <t>PRW10000274-WPL</t>
  </si>
  <si>
    <t>PRZEW. PRZYŁ. 1,9M BIAŁY TYP: SP1,9(2X0,75)BIA</t>
  </si>
  <si>
    <t>PRW10000275-WPL</t>
  </si>
  <si>
    <t>PRZEW. PRZYŁ. 1,9M BRĄZOWY TYP: SP1,9(2X0,75)BRA</t>
  </si>
  <si>
    <t>PRW10000276-WPL</t>
  </si>
  <si>
    <t>PRZEW. PRZYŁ. 1,9M BEZBARWNY TYP: SP1,9(2X0,75)BZB</t>
  </si>
  <si>
    <t>PRW10000277-WPL</t>
  </si>
  <si>
    <t>PRZEW. PRZYŁ. 1,9M CZARNY TYP: SP1,9(2X0,75)CZN</t>
  </si>
  <si>
    <t>PRW10000279-WPL</t>
  </si>
  <si>
    <t>PRZEW. PRZYŁ. 1,9M ZŁOTY TYP: SP1,9(2X0,75)ZLT</t>
  </si>
  <si>
    <t>PRW10000280-WPL</t>
  </si>
  <si>
    <t>PRZEW. PRZYŁ. 2,0M BIAŁY TYP: SP2,0(2X0,50)BIA</t>
  </si>
  <si>
    <t>PRW10000282-WPL</t>
  </si>
  <si>
    <t>PRZEW. PRZYŁ. 2,0M CZARNY TYP: SP2,0(2X0,50)CZN</t>
  </si>
  <si>
    <t>PRW10000285-WPL</t>
  </si>
  <si>
    <t>PRZEW. PRZYŁ. 2,0M SREBRNY TYP: SP2,0(2X0,50)SRB</t>
  </si>
  <si>
    <t>PRW10000287-WPL</t>
  </si>
  <si>
    <t>PRZEW. PRZYŁ. 2,0M ZŁOTY TYP: SP2,0(2X0,50)ZLT</t>
  </si>
  <si>
    <t>PRW10000288-WPL</t>
  </si>
  <si>
    <t>PRZEW. PRZYŁ. 2,0M BIAŁY TYP: SP2,0(2X0,75)BIA</t>
  </si>
  <si>
    <t>PRW10000289-WPL</t>
  </si>
  <si>
    <t>PRZEW. PRZYŁ. 2,0M BRĄZOWY TYP: SP2,0(2X0,75)BRA</t>
  </si>
  <si>
    <t>PRW10000290-WPL</t>
  </si>
  <si>
    <t>PRZEW. PRZYŁ. 2,0M BEZBARWNY TYP: SP2,0(2X0,75)BZB</t>
  </si>
  <si>
    <t>PRW10000291-WPL</t>
  </si>
  <si>
    <t>PRZEW. PRZYŁ. 2,0M CZARNY TYP: SP2,0(2X0,75)CZN</t>
  </si>
  <si>
    <t>PRW10000292-WPL</t>
  </si>
  <si>
    <t>PRZEW. PRZYŁ. 2,0M SREBRNY TYP: SP2,0(2X0,75)SRB</t>
  </si>
  <si>
    <t>PRW10000293-WPL</t>
  </si>
  <si>
    <t>PRZEW. PRZYŁ. 2,0M ZŁOTY TYP: SP2,0(2X0,75)ZLT</t>
  </si>
  <si>
    <t>KAB10001995-0500</t>
  </si>
  <si>
    <t>LiYCYnr 2x0,75 300/300 CETRONIC</t>
  </si>
  <si>
    <t>KAB10001283-0100</t>
  </si>
  <si>
    <t>LiYCYnr 6x0,50 300/300 CETRONIC</t>
  </si>
  <si>
    <t>KAB10000341-0100</t>
  </si>
  <si>
    <t>LiYYnr 6x0,50 300/300 CETRONIC</t>
  </si>
  <si>
    <t>KAB10000292-ODCB</t>
  </si>
  <si>
    <t>LiYYnr 10x0,75 300/300 CETRONIC</t>
  </si>
  <si>
    <t>KAB10000293-ODCB</t>
  </si>
  <si>
    <t>LiYYnr 10x1,00 300/300 CETRONIC</t>
  </si>
  <si>
    <t>KAB10000294-ODCB</t>
  </si>
  <si>
    <t>LiYYnr 10x1,50 300/300 CETRONIC</t>
  </si>
  <si>
    <t>KAB10000296-ODCB</t>
  </si>
  <si>
    <t>LiYYnr 12x0,75 300/300 CETRONIC</t>
  </si>
  <si>
    <t>KAB10000297-ODCB</t>
  </si>
  <si>
    <t>LiYYnr 12x1,00 300/300 CETRONIC</t>
  </si>
  <si>
    <t>KAB10000298-ODCB</t>
  </si>
  <si>
    <t>LiYYnr 12x1,50 300/300 CETRONIC</t>
  </si>
  <si>
    <t>KAB10000825-ODCB</t>
  </si>
  <si>
    <t>KAB10000300-ODCB</t>
  </si>
  <si>
    <t>LiYYnr 14x0,75 300/300 CETRONIC</t>
  </si>
  <si>
    <t>KAB10000301-ODCB</t>
  </si>
  <si>
    <t>LiYYnr 14x1,00 300/300 CETRONIC</t>
  </si>
  <si>
    <t>KAB10000302-ODCB</t>
  </si>
  <si>
    <t>LiYYnr 14x1,50 300/300 CETRONIC</t>
  </si>
  <si>
    <t>KAB10000304-ODCB</t>
  </si>
  <si>
    <t>LiYYnr 16x0,75 300/300 CETRONIC</t>
  </si>
  <si>
    <t>KAB10000305-ODCB</t>
  </si>
  <si>
    <t>LiYYnr 16x1,00 300/300 CETRONIC</t>
  </si>
  <si>
    <t>KAB10000306-ODCB</t>
  </si>
  <si>
    <t>LiYYnr 16x1,50 300/300 CETRONIC</t>
  </si>
  <si>
    <t>KAB10000308-ODCB</t>
  </si>
  <si>
    <t>LiYYnr 18x0,75 300/300 CETRONIC</t>
  </si>
  <si>
    <t>KAB10000309-ODCB</t>
  </si>
  <si>
    <t>LiYYnr 18x1,00 300/300 CETRONIC</t>
  </si>
  <si>
    <t>KAB10000310-ODCB</t>
  </si>
  <si>
    <t>LiYYnr 18x1,50 300/300 CETRONIC</t>
  </si>
  <si>
    <t>KAB10000312-ODCB</t>
  </si>
  <si>
    <t>LiYYnr 20x0,75 300/300 CETRONIC</t>
  </si>
  <si>
    <t>KAB10000313-ODCB</t>
  </si>
  <si>
    <t>LiYYnr 20x1,00 300/300 CETRONIC</t>
  </si>
  <si>
    <t>KAB10000314-ODCB</t>
  </si>
  <si>
    <t>LiYYnr 20x1,50 300/300 CETRONIC</t>
  </si>
  <si>
    <t>KAB10000315-ODCB</t>
  </si>
  <si>
    <t>LiYYnr 25x0,50 300/300 CETRONIC</t>
  </si>
  <si>
    <t>KAB10000316-ODCB</t>
  </si>
  <si>
    <t>LiYYnr 25x0,75 300/300 CETRONIC</t>
  </si>
  <si>
    <t>KAB10000317-ODCB</t>
  </si>
  <si>
    <t>LiYYnr 25x1,00 300/300 CETRONIC</t>
  </si>
  <si>
    <t>KAB10000318-ODCB</t>
  </si>
  <si>
    <t>LiYYnr 25x1,50 300/300 CETRONIC</t>
  </si>
  <si>
    <t>KAB10000319-ODCB</t>
  </si>
  <si>
    <t>LiYYnr 27x0,50 300/300 CETRONIC</t>
  </si>
  <si>
    <t>KAB10000320-ODCB</t>
  </si>
  <si>
    <t>LiYYnr 27x0,75 300/300 CETRONIC</t>
  </si>
  <si>
    <t>KAB10000323-ODCB</t>
  </si>
  <si>
    <t>LiYYnr 2x1,00 300/300 CETRONIC</t>
  </si>
  <si>
    <t>KAB10000325-ODCB</t>
  </si>
  <si>
    <t>LiYYnr 30x0,50 300/300 CETRONIC</t>
  </si>
  <si>
    <t>KAB10000326-ODCB</t>
  </si>
  <si>
    <t>LiYYnr 30x0,75 300/300 CETRONIC</t>
  </si>
  <si>
    <t>KAB10000328-ODCB</t>
  </si>
  <si>
    <t>LiYYnr 34x0,75 300/300 CETRONIC</t>
  </si>
  <si>
    <t>KAB10000329-ODCB</t>
  </si>
  <si>
    <t>LiYYnr 3x0,50 300/300 CETRONIC</t>
  </si>
  <si>
    <t>KAB10000332-ODCB</t>
  </si>
  <si>
    <t>LiYYnr 3x1,50 300/300 CETRONIC</t>
  </si>
  <si>
    <t>KAB10000336-ODCB</t>
  </si>
  <si>
    <t>LiYYnr 4x1,50 300/300 CETRONIC</t>
  </si>
  <si>
    <t>KAB10000337-ODCB</t>
  </si>
  <si>
    <t>LiYYnr 5x0,50 300/300 CETRONIC</t>
  </si>
  <si>
    <t>KAB10000338-ODCB</t>
  </si>
  <si>
    <t>LiYYnr 5x0,75 300/300 CETRONIC</t>
  </si>
  <si>
    <t>KAB10000341-ODCB</t>
  </si>
  <si>
    <t>KAB10000342-ODCB</t>
  </si>
  <si>
    <t>LiYYnr 6x0,75 300/300 CETRONIC</t>
  </si>
  <si>
    <t>KAB10000344-ODCB</t>
  </si>
  <si>
    <t>LiYYnr 6x1,50 300/300 CETRONIC</t>
  </si>
  <si>
    <t>KAB10000345-ODCB</t>
  </si>
  <si>
    <t>LiYYnr 7x0,50 300/300 CETRONIC</t>
  </si>
  <si>
    <t>KAB10000347-ODCB</t>
  </si>
  <si>
    <t>LiYYnr 7x1,00 300/300 CETRONIC</t>
  </si>
  <si>
    <t>KAB10000348-ODCB</t>
  </si>
  <si>
    <t>LiYYnr 7x1,50 300/300 CETRONIC</t>
  </si>
  <si>
    <t>KAB10000764-ODCB</t>
  </si>
  <si>
    <t>KAB10011000-ODCB</t>
  </si>
  <si>
    <t>LiYCYnr 4x1,50 300/300 CETRONIC</t>
  </si>
  <si>
    <t>KAB10011001-ODCB</t>
  </si>
  <si>
    <t>LiYCYnr 5x0,50 300/300 CETRONIC</t>
  </si>
  <si>
    <t>KAB10011003-ODCB</t>
  </si>
  <si>
    <t>LiYCYnr 7x0,50 300/300 CETRONIC</t>
  </si>
  <si>
    <t>KAB10011004-ODCB</t>
  </si>
  <si>
    <t>LiYCYnr 7x0,75 300/300 CETRONIC</t>
  </si>
  <si>
    <t>KAB10011048-ODCB</t>
  </si>
  <si>
    <t>KAB10001002-ODCB</t>
  </si>
  <si>
    <t>LiYCYnr 5x0,75 300/300 CETRONIC</t>
  </si>
  <si>
    <t>KAB10001234-ODCB</t>
  </si>
  <si>
    <t>LiYCYnr 10x0,75 300/300 CETRONIC</t>
  </si>
  <si>
    <t>KAB10001238-ODCB</t>
  </si>
  <si>
    <t>LiYCYnr 12x0,75 300/300 CETRONIC</t>
  </si>
  <si>
    <t>KAB10001266-ODCB</t>
  </si>
  <si>
    <t>LiYCYnr 2x1,50 300/300 CETRONIC</t>
  </si>
  <si>
    <t>KAB10001273-ODCB</t>
  </si>
  <si>
    <t>LiYCYnr 3x1,00 300/300 CETRONIC</t>
  </si>
  <si>
    <t>KAB10001274-ODCB</t>
  </si>
  <si>
    <t>LiYCYnr 3x1,50 300/300 CETRONIC</t>
  </si>
  <si>
    <t>KAB10001275-ODCB</t>
  </si>
  <si>
    <t>LiYCYnr 4x0,50 300/300 CETRONIC</t>
  </si>
  <si>
    <t>KAB10001276-ODCB</t>
  </si>
  <si>
    <t>LiYCYnr 4x0,75 300/300 CETRONIC</t>
  </si>
  <si>
    <t>KAB10001281-ODCB</t>
  </si>
  <si>
    <t>LiYCYnr 5x1,00 300/300 CETRONIC</t>
  </si>
  <si>
    <t>KAB10001282-ODCB</t>
  </si>
  <si>
    <t>LiYCYnr 5x1,50 300/300 CETRONIC</t>
  </si>
  <si>
    <t>KAB10001283-ODCB</t>
  </si>
  <si>
    <t>KAB10001284-ODCB</t>
  </si>
  <si>
    <t>LiYCYnr 6x0,75 300/300 CETRONIC</t>
  </si>
  <si>
    <t>KAB10001285-ODCB</t>
  </si>
  <si>
    <t>LiYCYnr 6x1,00 300/300 CETRONIC</t>
  </si>
  <si>
    <t>KAB10001289-ODCB</t>
  </si>
  <si>
    <t>LiYCYnr 7x1,00 300/300 CETRONIC</t>
  </si>
  <si>
    <t>KAB10001321-ODCB</t>
  </si>
  <si>
    <t>LiYYnr 2x0,50 300/300 CETRONIC</t>
  </si>
  <si>
    <t>KAB10001322-ODCB</t>
  </si>
  <si>
    <t>LiYYnr 2x0,75 300/300 CETRONIC</t>
  </si>
  <si>
    <t>KAB10001324-ODCB</t>
  </si>
  <si>
    <t>LiYYnr 2x1,50 300/300 CETRONIC</t>
  </si>
  <si>
    <t>KAB10001330-ODCB</t>
  </si>
  <si>
    <t>LiYYnr 3x0,75 300/300 CETRONIC</t>
  </si>
  <si>
    <t>KAB10001331-ODCB</t>
  </si>
  <si>
    <t>LiYYnr 3x1,00 300/300 CETRONIC</t>
  </si>
  <si>
    <t>KAB10001333-ODCB</t>
  </si>
  <si>
    <t>LiYYnr 4x0,50 300/300 CETRONIC</t>
  </si>
  <si>
    <t>KAB10001334-ODCB</t>
  </si>
  <si>
    <t>LiYYnr 4x0,75 300/300 CETRONIC</t>
  </si>
  <si>
    <t>KAB10001335-ODCB</t>
  </si>
  <si>
    <t>LiYYnr 4x1,00 300/300 CETRONIC</t>
  </si>
  <si>
    <t>KAB10001339-ODCB</t>
  </si>
  <si>
    <t>LiYYnr 5x1,00 300/300 CETRONIC</t>
  </si>
  <si>
    <t>KAB10001340-ODCB</t>
  </si>
  <si>
    <t>LiYYnr 5x1,50 300/300 CETRONIC</t>
  </si>
  <si>
    <t>KAB10001343-ODCB</t>
  </si>
  <si>
    <t>LiYYnr 6x1,00 300/300 CETRONIC</t>
  </si>
  <si>
    <t>KAB10001346-ODCB</t>
  </si>
  <si>
    <t>LiYYnr 7x0,75 300/300 CETRONIC</t>
  </si>
  <si>
    <t>KAB10001820-ODCB</t>
  </si>
  <si>
    <t>KAB10001821-ODCB</t>
  </si>
  <si>
    <t>KAB10001822-ODCB</t>
  </si>
  <si>
    <t>KAB10001832-ODCB</t>
  </si>
  <si>
    <t>KAB10001992-ODCB</t>
  </si>
  <si>
    <t>LiYCYnr 10x1,00 300/300 CETRONIC</t>
  </si>
  <si>
    <t>KAB10001994-ODCB</t>
  </si>
  <si>
    <t>LiYCYnr 2x0,50 300/300 CETRONIC</t>
  </si>
  <si>
    <t>KAB10001995-ODCB</t>
  </si>
  <si>
    <t>KAB10001996-ODCB</t>
  </si>
  <si>
    <t>LiYCYnr 2x1,00 300/300 CETRONIC</t>
  </si>
  <si>
    <t>KAB10001997-ODCB</t>
  </si>
  <si>
    <t>LiYCYnr 3x0,50 300/300 CETRONIC</t>
  </si>
  <si>
    <t>KAB10001998-ODCB</t>
  </si>
  <si>
    <t>LiYCYnr 3x0,75 300/300 CETRONIC</t>
  </si>
  <si>
    <t>KAB10001999-ODCB</t>
  </si>
  <si>
    <t>LiYCYnr 4x1,00 300/300 CETRONIC</t>
  </si>
  <si>
    <t>KAB10000504-ODCB</t>
  </si>
  <si>
    <t>KAB10000550-ODCB</t>
  </si>
  <si>
    <t>KAB10000552-ODCB</t>
  </si>
  <si>
    <t>KAB10000553-ODCB</t>
  </si>
  <si>
    <t>KAB10000555-ODCB</t>
  </si>
  <si>
    <t>KAB10000557-ODCB</t>
  </si>
  <si>
    <t>KAB10000560-ODCB</t>
  </si>
  <si>
    <t>KAB10000563-ODCB</t>
  </si>
  <si>
    <t>KAB10000565-ODCB</t>
  </si>
  <si>
    <t>KAB10000567-ODCB</t>
  </si>
  <si>
    <t>KAB10000570-ODCB</t>
  </si>
  <si>
    <t>KAB10000571-ODCB</t>
  </si>
  <si>
    <t>KAB10000572-ODCB</t>
  </si>
  <si>
    <t>KAB10000575-ODCB</t>
  </si>
  <si>
    <t>YStYekw 2x0,50 300/500 CETRONIC</t>
  </si>
  <si>
    <t>KAB10000576-ODCB</t>
  </si>
  <si>
    <t>YStYekw 2x0,75 300/500 CETRONIC</t>
  </si>
  <si>
    <t>KAB10000582-ODCB</t>
  </si>
  <si>
    <t>KAB10000587-ODCB</t>
  </si>
  <si>
    <t>KAB10000592-ODCB</t>
  </si>
  <si>
    <t>KAB10000594-ODCB</t>
  </si>
  <si>
    <t>KAB10000595-ODCB</t>
  </si>
  <si>
    <t>KAB10000596-ODCB</t>
  </si>
  <si>
    <t>KAB10000597-ODCB</t>
  </si>
  <si>
    <t>KAB10000599-ODCB</t>
  </si>
  <si>
    <t>KAB10000601-ODCB</t>
  </si>
  <si>
    <t>KAB10000602-ODCB</t>
  </si>
  <si>
    <t>KAB10000828-ODCB</t>
  </si>
  <si>
    <t>KAB10000604-ODCB</t>
  </si>
  <si>
    <t>KAB10000605-ODCB</t>
  </si>
  <si>
    <t>KAB10000606-ODCB</t>
  </si>
  <si>
    <t>KAB10000607-ODCB</t>
  </si>
  <si>
    <t>KAB10000609-ODCB</t>
  </si>
  <si>
    <t>KAB10000611-ODCB</t>
  </si>
  <si>
    <t>KAB10000612-ODCB</t>
  </si>
  <si>
    <t>KAB10000614-ODCB</t>
  </si>
  <si>
    <t>KAB10000616-ODCB</t>
  </si>
  <si>
    <t>KAB10000618-ODCB</t>
  </si>
  <si>
    <t>KAB10000619-ODCB</t>
  </si>
  <si>
    <t>KAB10000624-ODCB</t>
  </si>
  <si>
    <t>KAB10000626-ODCB</t>
  </si>
  <si>
    <t>KAB10000630-ODCB</t>
  </si>
  <si>
    <t>KAB10000631-ODCB</t>
  </si>
  <si>
    <t>KAB10000635-ODCB</t>
  </si>
  <si>
    <t>KAB10000636-ODCB</t>
  </si>
  <si>
    <t>KAB10000637-ODCB</t>
  </si>
  <si>
    <t>KAB10000638-ODCB</t>
  </si>
  <si>
    <t>KAB10000639-ODCB</t>
  </si>
  <si>
    <t>KAB10000640-ODCB</t>
  </si>
  <si>
    <t>KAB10000645-ODCB</t>
  </si>
  <si>
    <t>KAB10001505-ODCB</t>
  </si>
  <si>
    <t>YStY 2x0,75 300/500 CETRONIC</t>
  </si>
  <si>
    <t>KAB10001506-ODCB</t>
  </si>
  <si>
    <t>YStY 2x1,00 300/500 CETRONIC</t>
  </si>
  <si>
    <t>KAB10001507-ODCB</t>
  </si>
  <si>
    <t>YStY 2x1,50 300/500 CETRONIC</t>
  </si>
  <si>
    <t>KAB10001551-ODCB</t>
  </si>
  <si>
    <t>KAB10001556-ODCB</t>
  </si>
  <si>
    <t>KAB10001558-ODCB</t>
  </si>
  <si>
    <t>KAB10001561-ODCB</t>
  </si>
  <si>
    <t>KAB10001562-ODCB</t>
  </si>
  <si>
    <t>KAB10001566-ODCB</t>
  </si>
  <si>
    <t>KAB10001577-ODCB</t>
  </si>
  <si>
    <t>YStYekw 2x1,50 300/500 CETRONIC</t>
  </si>
  <si>
    <t>KAB10001579-ODCB</t>
  </si>
  <si>
    <t>KAB10001580-ODCB</t>
  </si>
  <si>
    <t>KAB10001581-ODCB</t>
  </si>
  <si>
    <t>KAB10001584-ODCB</t>
  </si>
  <si>
    <t>KAB10001585-ODCB</t>
  </si>
  <si>
    <t>KAB10001586-ODCB</t>
  </si>
  <si>
    <t>KAB10001589-ODCB</t>
  </si>
  <si>
    <t>KAB10001590-ODCB</t>
  </si>
  <si>
    <t>KAB10001591-ODCB</t>
  </si>
  <si>
    <t>KAB10001600-ODCB</t>
  </si>
  <si>
    <t>KAB10001610-ODCB</t>
  </si>
  <si>
    <t>KAB10001620-ODCB</t>
  </si>
  <si>
    <t>KAB10001621-ODCB</t>
  </si>
  <si>
    <t>KAB10001622-ODCB</t>
  </si>
  <si>
    <t>KAB10001627-ODCB</t>
  </si>
  <si>
    <t>KAB10001628-ODCB</t>
  </si>
  <si>
    <t>KAB10001629-ODCB</t>
  </si>
  <si>
    <t>KAB10001632-ODCB</t>
  </si>
  <si>
    <t>KAB10001633-ODCB</t>
  </si>
  <si>
    <t>KAB10001634-ODCB</t>
  </si>
  <si>
    <t>KAB10001641-ODCB</t>
  </si>
  <si>
    <t>KAB10001642-ODCB</t>
  </si>
  <si>
    <t>KAB10001643-ODCB</t>
  </si>
  <si>
    <t>KAB10001644-ODCB</t>
  </si>
  <si>
    <t>KAB10001829-ODCB</t>
  </si>
  <si>
    <t>KAB10001830-ODCB</t>
  </si>
  <si>
    <t>KAB10001831-ODCB</t>
  </si>
  <si>
    <t>KAB10001858-ODCB</t>
  </si>
  <si>
    <t>KAB10001643-0100</t>
  </si>
  <si>
    <t>KAB10000477-ODCB</t>
  </si>
  <si>
    <t>YKSYżo 19x2,50</t>
  </si>
  <si>
    <t>KAB10000478-ODCB</t>
  </si>
  <si>
    <t>YKSYżo 24x1,00</t>
  </si>
  <si>
    <t>KAB10000480-ODCB</t>
  </si>
  <si>
    <t>YKSYżo 24x2,50</t>
  </si>
  <si>
    <t>KAB10000481-ODCB</t>
  </si>
  <si>
    <t>YKSYżo 30x1,00</t>
  </si>
  <si>
    <t>KAB10000482-ODCB</t>
  </si>
  <si>
    <t>YKSYżo 30x1,50</t>
  </si>
  <si>
    <t>KAB10001469-ODCB</t>
  </si>
  <si>
    <t>YKSYżo 10x1,00</t>
  </si>
  <si>
    <t>KAB10001470-ODCB</t>
  </si>
  <si>
    <t>YKSYżo 10x1,50</t>
  </si>
  <si>
    <t>KAB10001471-ODCB</t>
  </si>
  <si>
    <t>YKSYżo 10x2,50</t>
  </si>
  <si>
    <t>KAB10001472-ODCB</t>
  </si>
  <si>
    <t>YKSYżo 14x1,00</t>
  </si>
  <si>
    <t>KAB10001473-ODCB</t>
  </si>
  <si>
    <t>YKSYżo 14x1,50</t>
  </si>
  <si>
    <t>KAB10001474-ODCB</t>
  </si>
  <si>
    <t>YKSYżo 14x2,50</t>
  </si>
  <si>
    <t>KAB10001475-ODCB</t>
  </si>
  <si>
    <t>YKSYżo 19x1,00</t>
  </si>
  <si>
    <t>KAB10001476-ODCB</t>
  </si>
  <si>
    <t>YKSYżo 19x1,50</t>
  </si>
  <si>
    <t>KAB10001479-ODCB</t>
  </si>
  <si>
    <t>YKSYżo 24x1,50</t>
  </si>
  <si>
    <t>KAB10001483-ODCB</t>
  </si>
  <si>
    <t>YKSYżo 30x2,50</t>
  </si>
  <si>
    <t>KAB10001484-ODCB</t>
  </si>
  <si>
    <t>YKSYżo 37x1,00</t>
  </si>
  <si>
    <t>KAB10001485-ODCB</t>
  </si>
  <si>
    <t>YKSYżo 37x1,50</t>
  </si>
  <si>
    <t>KAB10001487-ODCB</t>
  </si>
  <si>
    <t>YKSYżo 7x1,00</t>
  </si>
  <si>
    <t>KAB10001488-ODCB</t>
  </si>
  <si>
    <t>YKSYżo 7x1,50</t>
  </si>
  <si>
    <t>KAB10001489-ODCB</t>
  </si>
  <si>
    <t>YKSYżo 7x2,50</t>
  </si>
  <si>
    <t>KAB10000646-0100</t>
  </si>
  <si>
    <t>YTDY 10x0,50 BIAŁY</t>
  </si>
  <si>
    <t>KAB10000646-0500</t>
  </si>
  <si>
    <t>KAB10000646-1000</t>
  </si>
  <si>
    <t>KAB10000647-0100</t>
  </si>
  <si>
    <t>YTDY 12x0,50 BIAŁY</t>
  </si>
  <si>
    <t>KAB10000647-0500</t>
  </si>
  <si>
    <t>KAB10000647-1000</t>
  </si>
  <si>
    <t>KAB10000648-0100</t>
  </si>
  <si>
    <t>YTDY 2x0,50 BIAŁY</t>
  </si>
  <si>
    <t>KAB10000648-0500</t>
  </si>
  <si>
    <t>KAB10000648-1000</t>
  </si>
  <si>
    <t>KAB10000649-0100</t>
  </si>
  <si>
    <t>YTDY 4x0,50 BIAŁY</t>
  </si>
  <si>
    <t>KAB10000649-0500</t>
  </si>
  <si>
    <t>KAB10000649-1000</t>
  </si>
  <si>
    <t>KAB10000650-0100</t>
  </si>
  <si>
    <t>YTDY 6x0,50 BIAŁY</t>
  </si>
  <si>
    <t>KAB10000650-0500</t>
  </si>
  <si>
    <t>KAB10000650-1000</t>
  </si>
  <si>
    <t>KAB10000651-0100</t>
  </si>
  <si>
    <t>YTDY 7x0,50 BIAŁY</t>
  </si>
  <si>
    <t>KAB10000651-0500</t>
  </si>
  <si>
    <t>KAB10000651-1000</t>
  </si>
  <si>
    <t>KAB10000652-0100</t>
  </si>
  <si>
    <t>YTDY 8x0,50 BIAŁY</t>
  </si>
  <si>
    <t>KAB10000652-0500</t>
  </si>
  <si>
    <t>KAB10000652-1000</t>
  </si>
  <si>
    <t>KAB10000653-0100</t>
  </si>
  <si>
    <t>YTDYekw 10x0,50 BIAŁY</t>
  </si>
  <si>
    <t>KAB10000653-0500</t>
  </si>
  <si>
    <t>KAB10000653-1000</t>
  </si>
  <si>
    <t>KAB10000654-0100</t>
  </si>
  <si>
    <t>YTDYekw 4x0,50 BIAŁY</t>
  </si>
  <si>
    <t>KAB10000654-0500</t>
  </si>
  <si>
    <t>KAB10000654-1000</t>
  </si>
  <si>
    <t>YTDYekw 6x0,50 BIAŁY</t>
  </si>
  <si>
    <t>KAB10000655-0100</t>
  </si>
  <si>
    <t>KAB10000655-0460</t>
  </si>
  <si>
    <t>KAB10000655-0500</t>
  </si>
  <si>
    <t>KAB10000655-1000</t>
  </si>
  <si>
    <t>KAB10000656-0100</t>
  </si>
  <si>
    <t>YTDYekw 8x0,50 BIAŁY</t>
  </si>
  <si>
    <t>KAB10000656-0500</t>
  </si>
  <si>
    <t>KAB10000656-1000</t>
  </si>
  <si>
    <t>KAB10000692-0100</t>
  </si>
  <si>
    <t>YTLY 2x0,15 BIAŁY</t>
  </si>
  <si>
    <t>KAB10000692-0500</t>
  </si>
  <si>
    <t>KAB10000692-1000</t>
  </si>
  <si>
    <t>KAB10000394-0100</t>
  </si>
  <si>
    <t>TDY 1x0,50 BIAŁY</t>
  </si>
  <si>
    <t>KAB10000394-0500</t>
  </si>
  <si>
    <t>KAB10000394-1000</t>
  </si>
  <si>
    <t>KAB10000396-0100</t>
  </si>
  <si>
    <t>TDY 1x0,50 CZARNY</t>
  </si>
  <si>
    <t>KAB10000396-0500</t>
  </si>
  <si>
    <t>KAB10000396-1000</t>
  </si>
  <si>
    <t>KAB10000399-0100</t>
  </si>
  <si>
    <t>TDY 1x0,50 NIEBIESKI</t>
  </si>
  <si>
    <t>KAB10000399-0500</t>
  </si>
  <si>
    <t>KAB10000399-1000</t>
  </si>
  <si>
    <t>KAB10000727-ODCB</t>
  </si>
  <si>
    <t>UTPw KAT. 5e 4x2x0,50 CZARNY</t>
  </si>
  <si>
    <t>KAB10000870-0100</t>
  </si>
  <si>
    <t>LSOH UTP KAT. 5e 4x2x0,50 bezhalogenowy</t>
  </si>
  <si>
    <t>KAB10000870-0305</t>
  </si>
  <si>
    <t>KAB10000870-0500</t>
  </si>
  <si>
    <t>KAB10000870-1000</t>
  </si>
  <si>
    <t>KAB10000871-0100</t>
  </si>
  <si>
    <t>LSOH FTP KAT. 5e 4x2x0,50 bezhalogenowy</t>
  </si>
  <si>
    <t>KAB10000871-0305</t>
  </si>
  <si>
    <t>KAB10000871-0500</t>
  </si>
  <si>
    <t>KAB10000871-1000</t>
  </si>
  <si>
    <t>KAB10000872-0100</t>
  </si>
  <si>
    <t>LSOH UTP KAT. 6 4x2x0,60 bezhalogenowy</t>
  </si>
  <si>
    <t>KAB10000872-0305</t>
  </si>
  <si>
    <t>KAB10000872-0500</t>
  </si>
  <si>
    <t>KAB10000872-1000</t>
  </si>
  <si>
    <t>KAB10000715-0100</t>
  </si>
  <si>
    <t>FTPw KAT. 5e 4x2x0,50 CZARNY</t>
  </si>
  <si>
    <t>KAB10000715-0305</t>
  </si>
  <si>
    <t>KAB10000715-0500</t>
  </si>
  <si>
    <t>KAB10000715-1000</t>
  </si>
  <si>
    <t>KAB10000727-0100</t>
  </si>
  <si>
    <t>KAB10000727-0305</t>
  </si>
  <si>
    <t>KAB10000727-0500</t>
  </si>
  <si>
    <t>KAB10000727-1000</t>
  </si>
  <si>
    <t>KAB10000758-0100</t>
  </si>
  <si>
    <t>KAB10000758-0305</t>
  </si>
  <si>
    <t>KAB10000758-0500</t>
  </si>
  <si>
    <t>KAB10000758-1000</t>
  </si>
  <si>
    <t>KAB10000759-0100</t>
  </si>
  <si>
    <t>KAB10000759-0305</t>
  </si>
  <si>
    <t>KAB10000759-0500</t>
  </si>
  <si>
    <t>KAB10000759-1000</t>
  </si>
  <si>
    <t>KAB10000462-0100</t>
  </si>
  <si>
    <t>UTP KAT. 5e 4x2x0,50 SZARY</t>
  </si>
  <si>
    <t>KAB10000462-0305</t>
  </si>
  <si>
    <t>KAB10000462-0500</t>
  </si>
  <si>
    <t>KAB10000462-1000</t>
  </si>
  <si>
    <t>KAB10000054-0100</t>
  </si>
  <si>
    <t>FTP KAT. 5e 4x2x0,50 SZARY</t>
  </si>
  <si>
    <t>KAB10000054-0305</t>
  </si>
  <si>
    <t>KAB10000054-0500</t>
  </si>
  <si>
    <t>KAB10000054-1000</t>
  </si>
  <si>
    <t>KAB10001008-0100</t>
  </si>
  <si>
    <t>UTP KAT. 6 4x2x0,60 SZARY</t>
  </si>
  <si>
    <t>KAB10001008-0305</t>
  </si>
  <si>
    <t>KAB10001008-0500</t>
  </si>
  <si>
    <t>KAB10001008-1000</t>
  </si>
  <si>
    <t>KAB10000880-1000</t>
  </si>
  <si>
    <t>YTKSY 3x2x0,8 BIAŁY</t>
  </si>
  <si>
    <t>KAB10000657-0100</t>
  </si>
  <si>
    <t>YTKSY 10x2x0,50 BIAŁY</t>
  </si>
  <si>
    <t>KAB10000657-0500</t>
  </si>
  <si>
    <t>KAB10000657-1000</t>
  </si>
  <si>
    <t>KAB10000660-0100</t>
  </si>
  <si>
    <t>YTKSY 1x2x0,50 BIAŁY</t>
  </si>
  <si>
    <t>KAB10000660-0500</t>
  </si>
  <si>
    <t>KAB10000660-0800</t>
  </si>
  <si>
    <t>KAB10000660-1000</t>
  </si>
  <si>
    <t>KAB10000662-0100</t>
  </si>
  <si>
    <t>YTKSY 1x4x0,50 BIAŁY</t>
  </si>
  <si>
    <t>KAB10000662-0500</t>
  </si>
  <si>
    <t>KAB10000662-1000</t>
  </si>
  <si>
    <t>KAB10000665-0100</t>
  </si>
  <si>
    <t>YTKSY 2x2x0,50 BIAŁY</t>
  </si>
  <si>
    <t>KAB10000665-0500</t>
  </si>
  <si>
    <t>KAB10000880-0100</t>
  </si>
  <si>
    <t>KAB10000880-0500</t>
  </si>
  <si>
    <t>KAB10000665-1000</t>
  </si>
  <si>
    <t>KAB10000668-0100</t>
  </si>
  <si>
    <t>YTKSY 3x2x0,5 BIAŁY</t>
  </si>
  <si>
    <t>KAB10000668-0500</t>
  </si>
  <si>
    <t>KAB10000668-1000</t>
  </si>
  <si>
    <t>KAB10000669-0100</t>
  </si>
  <si>
    <t>YTKSY 4x2x0,50 BIAŁY</t>
  </si>
  <si>
    <t>KAB10000669-0500</t>
  </si>
  <si>
    <t>KAB10000669-1000</t>
  </si>
  <si>
    <t>KAB10000670-0100</t>
  </si>
  <si>
    <t>YTKSY 5x2x0,50 BIAŁY</t>
  </si>
  <si>
    <t>KAB10000670-0500</t>
  </si>
  <si>
    <t>KAB10000670-1000</t>
  </si>
  <si>
    <t>KAB10000671-0100</t>
  </si>
  <si>
    <t>YTKSY 6x2x0,50 BIAŁY</t>
  </si>
  <si>
    <t>KAB10000671-0500</t>
  </si>
  <si>
    <t>KAB10000671-1000</t>
  </si>
  <si>
    <t>KAB10000672-0100</t>
  </si>
  <si>
    <t>YTKSY 7x2x0,50 BIAŁY</t>
  </si>
  <si>
    <t>KAB10000672-0500</t>
  </si>
  <si>
    <t>KAB10000672-1000</t>
  </si>
  <si>
    <t>KAB10000673-0100</t>
  </si>
  <si>
    <t>YTKSY 8x2x0,50 BIAŁY</t>
  </si>
  <si>
    <t>KAB10000673-0500</t>
  </si>
  <si>
    <t>KAB10000673-1000</t>
  </si>
  <si>
    <t>KAB10000674-0100</t>
  </si>
  <si>
    <t>YTKSYekw 10x2x0,50 BIAŁY</t>
  </si>
  <si>
    <t>KAB10000674-0500</t>
  </si>
  <si>
    <t>KAB10000674-1000</t>
  </si>
  <si>
    <t>KAB10000677-0100</t>
  </si>
  <si>
    <t>YTKSYekw 1x2x0,50 BIAŁY</t>
  </si>
  <si>
    <t>KAB10000677-0500</t>
  </si>
  <si>
    <t>KAB10000677-1000</t>
  </si>
  <si>
    <t>KAB10000678-0100</t>
  </si>
  <si>
    <t>YTKSYekw 1x4x0,50 BIAŁY</t>
  </si>
  <si>
    <t>KAB10000678-0500</t>
  </si>
  <si>
    <t>KAB10000678-1000</t>
  </si>
  <si>
    <t>KAB10000682-0100</t>
  </si>
  <si>
    <t>YTKSYekw 2x2x0,50 BIAŁY</t>
  </si>
  <si>
    <t>KAB10000682-0500</t>
  </si>
  <si>
    <t>KAB10000682-1000</t>
  </si>
  <si>
    <t>KAB10000685-0100</t>
  </si>
  <si>
    <t>YTKSYekw 3x2x0,50 BIAŁY</t>
  </si>
  <si>
    <t>KAB10000685-0500</t>
  </si>
  <si>
    <t>KAB10000685-1000</t>
  </si>
  <si>
    <t>KAB10000686-0100</t>
  </si>
  <si>
    <t>YTKSYekw 4x2x0,50 BIAŁY</t>
  </si>
  <si>
    <t>KAB10000686-0500</t>
  </si>
  <si>
    <t>KAB10000686-1000</t>
  </si>
  <si>
    <t>KAB10000687-0100</t>
  </si>
  <si>
    <t>YTKSYekw 5x2x0,50 BIAŁY</t>
  </si>
  <si>
    <t>KAB10000687-0500</t>
  </si>
  <si>
    <t>KAB10000687-1000</t>
  </si>
  <si>
    <t>KAB10000689-0100</t>
  </si>
  <si>
    <t>YTKSYekw 6x2x0,50 BIAŁY</t>
  </si>
  <si>
    <t>KAB10000689-0500</t>
  </si>
  <si>
    <t>KAB10000689-1000</t>
  </si>
  <si>
    <t>KAB10000690-0100</t>
  </si>
  <si>
    <t>YTKSYekw 7x2x0,50 BIAŁY</t>
  </si>
  <si>
    <t>KAB10000690-0500</t>
  </si>
  <si>
    <t>KAB10000690-1000</t>
  </si>
  <si>
    <t>KAB10000691-0100</t>
  </si>
  <si>
    <t>YTKSYekw 8x2x0,50 BIAŁY</t>
  </si>
  <si>
    <t>KAB10000691-0500</t>
  </si>
  <si>
    <t>KAB10000691-1000</t>
  </si>
  <si>
    <t>KAB10000881-0100</t>
  </si>
  <si>
    <t>YTKSYekw 3x2x0,80 BIAŁY</t>
  </si>
  <si>
    <t>KAB10000881-0500</t>
  </si>
  <si>
    <t>KAB10000881-1000</t>
  </si>
  <si>
    <t>KAB10000661-0100</t>
  </si>
  <si>
    <t>YTKSY 1x2x0,80 BIAŁY</t>
  </si>
  <si>
    <t>KAB10000661-0500</t>
  </si>
  <si>
    <t>KAB10000661-1000</t>
  </si>
  <si>
    <t>KAB10000874-0100</t>
  </si>
  <si>
    <t>YTKSYekw 1x2x0,80 BIAŁY</t>
  </si>
  <si>
    <t>KAB10000874-0500</t>
  </si>
  <si>
    <t>KAB10000874-1000</t>
  </si>
  <si>
    <t>KAB10000879-0100</t>
  </si>
  <si>
    <t>YTKSY 1x4x0,80 BIAŁY</t>
  </si>
  <si>
    <t>KAB10000879-0500</t>
  </si>
  <si>
    <t>KAB10000879-1000</t>
  </si>
  <si>
    <t>KAB10000666-0100</t>
  </si>
  <si>
    <t>YTKSY 2x2x0,80 BIAŁY</t>
  </si>
  <si>
    <t>KAB10000666-0500</t>
  </si>
  <si>
    <t>KAB10000666-1000</t>
  </si>
  <si>
    <t>KAB10000679-0100</t>
  </si>
  <si>
    <t>YTKSYekw 1x4x0,80 BIAŁY</t>
  </si>
  <si>
    <t>KAB10000679-0500</t>
  </si>
  <si>
    <t>KAB10000679-1000</t>
  </si>
  <si>
    <t>KAB10000683-0100</t>
  </si>
  <si>
    <t>YTKSYekw 2x2x0,80 BIAŁY</t>
  </si>
  <si>
    <t>KAB10000683-0500</t>
  </si>
  <si>
    <t>KAB10000683-1000</t>
  </si>
  <si>
    <t>KAB10000688-0100</t>
  </si>
  <si>
    <t>YTKSYekw 5x2x0,80 BIAŁY</t>
  </si>
  <si>
    <t>KAB10000688-0500</t>
  </si>
  <si>
    <t>KAB10000688-1000</t>
  </si>
  <si>
    <t>KAB10000730-0100</t>
  </si>
  <si>
    <t>YTKSY 5x2x0,80 BIAŁY</t>
  </si>
  <si>
    <t>KAB10000730-0500</t>
  </si>
  <si>
    <t>KAB10000730-1000</t>
  </si>
  <si>
    <t>TKN</t>
  </si>
  <si>
    <t>KAB10000490-0500</t>
  </si>
  <si>
    <t>YnTKSY 1x2x0,80 CZERWONY</t>
  </si>
  <si>
    <t>KAB10000490-1000</t>
  </si>
  <si>
    <t>KAB10000491-0100</t>
  </si>
  <si>
    <t>YnTKSY 1x2x1,00 CZERWONY</t>
  </si>
  <si>
    <t>KAB10000491-0500</t>
  </si>
  <si>
    <t>KAB10000491-1000</t>
  </si>
  <si>
    <t>KAB10000493-0100</t>
  </si>
  <si>
    <t>YnTKSY 1x4x0,80 CZERWONY</t>
  </si>
  <si>
    <t>KAB10000493-0500</t>
  </si>
  <si>
    <t>KAB10000493-1000</t>
  </si>
  <si>
    <t>KAB10000494-0100</t>
  </si>
  <si>
    <t>YnTKSY 2x2x0,80 CZERWONY</t>
  </si>
  <si>
    <t>KAB10000494-0500</t>
  </si>
  <si>
    <t>KAB10000494-1000</t>
  </si>
  <si>
    <t>KAB10000495-0100</t>
  </si>
  <si>
    <t>YnTKSY 4x2x0,80 CZERWONY</t>
  </si>
  <si>
    <t>KAB10000495-0500</t>
  </si>
  <si>
    <t>KAB10000495-1000</t>
  </si>
  <si>
    <t>KAB10000497-0100</t>
  </si>
  <si>
    <t>YnTKSYekw 1x2x1,00 CZERWONY</t>
  </si>
  <si>
    <t>KAB10000497-0500</t>
  </si>
  <si>
    <t>KAB10000497-1000</t>
  </si>
  <si>
    <t>KAB10000500-0100</t>
  </si>
  <si>
    <t>YnTKSYekw 3x2x0,80 CZERWONY</t>
  </si>
  <si>
    <t>KAB10000500-0500</t>
  </si>
  <si>
    <t>KAB10000500-1000</t>
  </si>
  <si>
    <t>KAB10000501-0100</t>
  </si>
  <si>
    <t>YnTKSYekw 4x2x0,80 CZERWONY</t>
  </si>
  <si>
    <t>KAB10000501-0500</t>
  </si>
  <si>
    <t>KAB10000501-1000</t>
  </si>
  <si>
    <t>KAB10000882-0100</t>
  </si>
  <si>
    <t>YnTKSY 3x2x0,80 CZERWONY</t>
  </si>
  <si>
    <t>KAB10000882-0500</t>
  </si>
  <si>
    <t>KAB10000882-1000</t>
  </si>
  <si>
    <t>KAB10000883-0100</t>
  </si>
  <si>
    <t>YnTKSYekw 1x4x0,80 CZERWONY</t>
  </si>
  <si>
    <t>KAB10000883-0500</t>
  </si>
  <si>
    <t>KAB10000883-1000</t>
  </si>
  <si>
    <t>KAB10000490-0100</t>
  </si>
  <si>
    <t>KAB10001010-0100</t>
  </si>
  <si>
    <t>YnTKSYekw 1x2x0,80 CZERWONY</t>
  </si>
  <si>
    <t>KAB10001010-0500</t>
  </si>
  <si>
    <t>KAB10001010-1000</t>
  </si>
  <si>
    <t>KAB10001011-0100</t>
  </si>
  <si>
    <t>YnTKSYekw 2x2x0,80 CZERWONY</t>
  </si>
  <si>
    <t>KAB10001011-0500</t>
  </si>
  <si>
    <t>KAB10001011-1000</t>
  </si>
  <si>
    <t>H05VV-F 3G 0,75 BIAŁY</t>
  </si>
  <si>
    <t>KAB10000107-0100</t>
  </si>
  <si>
    <t>KAB10000107-0500</t>
  </si>
  <si>
    <t>KAB10000107-1000</t>
  </si>
  <si>
    <t>KAB10000108-0100</t>
  </si>
  <si>
    <t>H05VV-F 3G 0,75 CZARNY</t>
  </si>
  <si>
    <t>KAB10000108-0500</t>
  </si>
  <si>
    <t>KAB10000108-1000</t>
  </si>
  <si>
    <t>H05VV-F 4G 0,75 BIAŁY</t>
  </si>
  <si>
    <t>KAB10000115-0100</t>
  </si>
  <si>
    <t>KAB10000115-0500</t>
  </si>
  <si>
    <t>KAB10000115-1000</t>
  </si>
  <si>
    <t>KAB10000116-0100</t>
  </si>
  <si>
    <t>H05VV-F 4G 0,75 CZARNY</t>
  </si>
  <si>
    <t>KAB10000116-0500</t>
  </si>
  <si>
    <t>KAB10000116-1000</t>
  </si>
  <si>
    <t>H05VV-F 5G 0,75 BIAŁY</t>
  </si>
  <si>
    <t>KAB10000123-0100</t>
  </si>
  <si>
    <t>KAB10000123-0500</t>
  </si>
  <si>
    <t>KAB10000123-1000</t>
  </si>
  <si>
    <t>H05VV-F 5G 0,75 CZARNY</t>
  </si>
  <si>
    <t>KAB10000124-0100</t>
  </si>
  <si>
    <t>KAB10000124-0500</t>
  </si>
  <si>
    <t>KAB10000124-1000</t>
  </si>
  <si>
    <t>KAB10000099-0100</t>
  </si>
  <si>
    <t>H05VV-F 2x0,75 BIAŁY</t>
  </si>
  <si>
    <t>KAB10000099-0500</t>
  </si>
  <si>
    <t>KAB10000099-1000</t>
  </si>
  <si>
    <t>KAB10000100-0100</t>
  </si>
  <si>
    <t>H05VV-F 2x0,75 CZARNY</t>
  </si>
  <si>
    <t>KAB10000100-0500</t>
  </si>
  <si>
    <t>KAB10000100-1000</t>
  </si>
  <si>
    <t>H05VV-F 3G 1,00 BIAŁY</t>
  </si>
  <si>
    <t>KAB10000109-0100</t>
  </si>
  <si>
    <t>KAB10000109-0500</t>
  </si>
  <si>
    <t>KAB10000109-1000</t>
  </si>
  <si>
    <t>KAB10000110-0100</t>
  </si>
  <si>
    <t>H05VV-F 3G 1,00 CZARNY</t>
  </si>
  <si>
    <t>KAB10000110-0500</t>
  </si>
  <si>
    <t>KAB10000110-1000</t>
  </si>
  <si>
    <t>KAB10000110-ODCB</t>
  </si>
  <si>
    <t>H05VV-F 4G 1,00 BIAŁY</t>
  </si>
  <si>
    <t>KAB10000117-0100</t>
  </si>
  <si>
    <t>KAB10000117-0500</t>
  </si>
  <si>
    <t>KAB10000117-1000</t>
  </si>
  <si>
    <t>H05VV-F 4G 1,00 CZARNY</t>
  </si>
  <si>
    <t>KAB10000118-0100</t>
  </si>
  <si>
    <t>KAB10000118-0500</t>
  </si>
  <si>
    <t>KAB10000118-1000</t>
  </si>
  <si>
    <t>H05VV-F 5G 1,00 BIAŁY</t>
  </si>
  <si>
    <t>KAB10000125-0100</t>
  </si>
  <si>
    <t>KAB10000125-0500</t>
  </si>
  <si>
    <t>KAB10000125-1000</t>
  </si>
  <si>
    <t>H05VV-F 5G 1,00 CZARNY</t>
  </si>
  <si>
    <t>KAB10000126-0100</t>
  </si>
  <si>
    <t>KAB10000126-0500</t>
  </si>
  <si>
    <t>KAB10000126-1000</t>
  </si>
  <si>
    <t>H05VV-F 2x1,00 BIAŁY</t>
  </si>
  <si>
    <t>KAB10000101-0100</t>
  </si>
  <si>
    <t>KAB10000101-0500</t>
  </si>
  <si>
    <t>KAB10000101-1000</t>
  </si>
  <si>
    <t>H05VV-F 2x1,00 CZARNY</t>
  </si>
  <si>
    <t>KAB10000102-0100</t>
  </si>
  <si>
    <t>KAB10000102-0500</t>
  </si>
  <si>
    <t>KAB10000102-1000</t>
  </si>
  <si>
    <t>KAB10000104-0100</t>
  </si>
  <si>
    <t>H05VV-F 2x1,50 CZARNY</t>
  </si>
  <si>
    <t>KAB10000104-0500</t>
  </si>
  <si>
    <t>KAB10000104-0600</t>
  </si>
  <si>
    <t>KAB10000104-1000</t>
  </si>
  <si>
    <t>H05VV-F 3G 1,50 BIAŁY</t>
  </si>
  <si>
    <t>KAB10000111-0100</t>
  </si>
  <si>
    <t>KAB10000111-0500</t>
  </si>
  <si>
    <t>KAB10000111-1000</t>
  </si>
  <si>
    <t>KAB10000112-0100</t>
  </si>
  <si>
    <t>H05VV-F 3G 1,50 CZARNY</t>
  </si>
  <si>
    <t>KAB10000112-0500</t>
  </si>
  <si>
    <t>KAB10000112-1000</t>
  </si>
  <si>
    <t>KAB10000112-ODCB</t>
  </si>
  <si>
    <t>H05VV-F 4G 1,50 BIAŁY</t>
  </si>
  <si>
    <t>KAB10000119-0100</t>
  </si>
  <si>
    <t>KAB10000119-0500</t>
  </si>
  <si>
    <t>KAB10000119-1000</t>
  </si>
  <si>
    <t>H05VV-F 4G 1,50 CZARNY</t>
  </si>
  <si>
    <t>KAB10000120-0100</t>
  </si>
  <si>
    <t>KAB10000120-0500</t>
  </si>
  <si>
    <t>KAB10000120-1000</t>
  </si>
  <si>
    <t>H05VV-F 5G 1,50 BIAŁY</t>
  </si>
  <si>
    <t>KAB10000127-0100</t>
  </si>
  <si>
    <t>KAB10000127-0500</t>
  </si>
  <si>
    <t>KAB10000127-1000</t>
  </si>
  <si>
    <t>H05VV-F 5G 1,50 CZARNY</t>
  </si>
  <si>
    <t>KAB10000128-0100</t>
  </si>
  <si>
    <t>KAB10000128-0500</t>
  </si>
  <si>
    <t>KAB10000128-1000</t>
  </si>
  <si>
    <t>H05VV-F 2x1,50 BIAŁY</t>
  </si>
  <si>
    <t>KAB10000103-0100</t>
  </si>
  <si>
    <t>KAB10000103-0500</t>
  </si>
  <si>
    <t>KAB10000103-1000</t>
  </si>
  <si>
    <t>KAB10000111-0700</t>
  </si>
  <si>
    <t>H05VV-F 3G 2,50 BIAŁY</t>
  </si>
  <si>
    <t>H05VV-F 2x2,50 BIAŁY</t>
  </si>
  <si>
    <t>KAB10000105-0100</t>
  </si>
  <si>
    <t>KAB10000105-0500</t>
  </si>
  <si>
    <t>KAB10000105-1000</t>
  </si>
  <si>
    <t>KAB10000106-0100</t>
  </si>
  <si>
    <t>H05VV-F 2x2,50 CZARNY</t>
  </si>
  <si>
    <t>KAB10000106-0500</t>
  </si>
  <si>
    <t>KAB10000106-1000</t>
  </si>
  <si>
    <t>KAB10000113-0100</t>
  </si>
  <si>
    <t>KAB10000113-0500</t>
  </si>
  <si>
    <t>KAB10000113-1000</t>
  </si>
  <si>
    <t>H05VV-F 3G 2,50 CZARNY</t>
  </si>
  <si>
    <t>KAB10000114-0100</t>
  </si>
  <si>
    <t>KAB10000114-0500</t>
  </si>
  <si>
    <t>KAB10000114-1000</t>
  </si>
  <si>
    <t>H05VV-F 4G 2,50 BIAŁY</t>
  </si>
  <si>
    <t>KAB10000121-0100</t>
  </si>
  <si>
    <t>KAB10000121-0500</t>
  </si>
  <si>
    <t>KAB10000121-1000</t>
  </si>
  <si>
    <t>H05VV-F 4G 2,50 CZARNY</t>
  </si>
  <si>
    <t>KAB10000122-0100</t>
  </si>
  <si>
    <t>KAB10000122-0500</t>
  </si>
  <si>
    <t>KAB10000122-1000</t>
  </si>
  <si>
    <t>H05VV-F 5G 2,50 BIAŁY</t>
  </si>
  <si>
    <t>KAB10000129-0100</t>
  </si>
  <si>
    <t>KAB10000129-0500</t>
  </si>
  <si>
    <t>KAB10000129-1000</t>
  </si>
  <si>
    <t>KAB10000130-0100</t>
  </si>
  <si>
    <t>H05VV-F 5G 2,50 CZARNY</t>
  </si>
  <si>
    <t>KAB10000130-0500</t>
  </si>
  <si>
    <t>KAB10000130-1000</t>
  </si>
  <si>
    <t>KAB10000129-0030</t>
  </si>
  <si>
    <t>KAB10000129-ODCB</t>
  </si>
  <si>
    <t>MTC10000413</t>
  </si>
  <si>
    <t>MTC10000414</t>
  </si>
  <si>
    <t>MTC10000415</t>
  </si>
  <si>
    <t>MTC10000416</t>
  </si>
  <si>
    <t>MTC10000408</t>
  </si>
  <si>
    <t>MTC10000410</t>
  </si>
  <si>
    <t>MTC10000417</t>
  </si>
  <si>
    <t>MTC10000418</t>
  </si>
  <si>
    <t>MTC10000419</t>
  </si>
  <si>
    <t>MTC10000411</t>
  </si>
  <si>
    <t>MTC10000412</t>
  </si>
  <si>
    <t>KAB10000825</t>
  </si>
  <si>
    <t>KAB10000764</t>
  </si>
  <si>
    <t>KAB10011048</t>
  </si>
  <si>
    <t>KAB10001820</t>
  </si>
  <si>
    <t>KAB10001821</t>
  </si>
  <si>
    <t>KAB10001822</t>
  </si>
  <si>
    <t>KAB10001832</t>
  </si>
  <si>
    <t>KAB10000828</t>
  </si>
  <si>
    <t>KAB10001829</t>
  </si>
  <si>
    <t>KAB10001830</t>
  </si>
  <si>
    <t>KAB10001831</t>
  </si>
  <si>
    <t>KAB10001858</t>
  </si>
  <si>
    <t>GTIN</t>
  </si>
  <si>
    <t>KOD TARYFY CELNEJ</t>
  </si>
  <si>
    <t>ILOŚĆ W OPAKOWANIU</t>
  </si>
  <si>
    <t>St. Dostarczenia</t>
  </si>
  <si>
    <t>XzWDXpekw 75 1,13/4,8  (wypełnienie żelem) (UHD-4K) CESAT CZARNY</t>
  </si>
  <si>
    <t>LiYYnr 2x0,75  300/300 CZARNY CETRONIC</t>
  </si>
  <si>
    <t>LiYYnr 3x0,75  300/300 CZARNY CETRONIC</t>
  </si>
  <si>
    <t>LiYYnr 4x0,75  300/300 CZARNY CETRONIC</t>
  </si>
  <si>
    <t>LiYCYnr 2x0,75  300/300 CZARNY CETRONIC</t>
  </si>
  <si>
    <t>LiYCYnr 4x0,75  300/300 CZARNY CETRONIC</t>
  </si>
  <si>
    <t>LiYCY 2x1,00  300/300 CZARNY CETRONIC</t>
  </si>
  <si>
    <t>LiYCYnr 3x0,75  300/300 CZARNY CETRONIC</t>
  </si>
  <si>
    <t>LiYCYnr 2x0,75 300/300V czn</t>
  </si>
  <si>
    <t>LiYCYnr 3x0,75 300/300V czn</t>
  </si>
  <si>
    <t>LiYCYnr 4x0,75 300/300V czn</t>
  </si>
  <si>
    <t>LiYCYnr 2x1,00 300/300V czn</t>
  </si>
  <si>
    <t>Przewód sterowniczy LiYCYnr 2x1,00 300/300V czarny</t>
  </si>
  <si>
    <t>LiYYnr 2x0,75 300/300V czn</t>
  </si>
  <si>
    <t>LiYYnr 3x0,75 300/300V czn</t>
  </si>
  <si>
    <t>Przewód sterowniczy LiYYnr 3x0,75 300/300V czarny</t>
  </si>
  <si>
    <t>YStY(żo) 12x1,00 300/500V czn</t>
  </si>
  <si>
    <t>YStY(żo) 10x1,00 300/500V czn</t>
  </si>
  <si>
    <t>YStY(żo) 16x1,00 300/500V czn</t>
  </si>
  <si>
    <t>YStY(żo) 18x1,00 300/500V czn</t>
  </si>
  <si>
    <t>YStY(żo) 7x1,00 300/500V czn</t>
  </si>
  <si>
    <t>STANDARD TYP: ZOD-10</t>
  </si>
  <si>
    <t>STANDARD TYP: ZOD-15</t>
  </si>
  <si>
    <t>STANDARD TYP: ZOD-20</t>
  </si>
  <si>
    <t>STANDARD TYP: ZOD-25</t>
  </si>
  <si>
    <t>STANDARD TYP: ZOD-30</t>
  </si>
  <si>
    <t>STANDARD TYP: ZOD-40</t>
  </si>
  <si>
    <t>STANDARD TYP: ZOD-50</t>
  </si>
  <si>
    <t>STANDARD-PLUS TYP: ZOJ-10</t>
  </si>
  <si>
    <t>STANDARD-PLUS TYP: ZOJ-15</t>
  </si>
  <si>
    <t>STANDARD-PLUS TYP: ZOJ-20</t>
  </si>
  <si>
    <t>STANDARD-PLUS TYP: ZOJ-25</t>
  </si>
  <si>
    <t>STANDARD-PLUS TYP: ZOJ-30</t>
  </si>
  <si>
    <t>STANDARD-PLUS TYP: ZOJ-40</t>
  </si>
  <si>
    <t>STANDARD-PLUS TYP: ZOJ-50</t>
  </si>
  <si>
    <t>Taśma montażowa stalowa ocynkowana, 7,5 mb TYP: TMS-01</t>
  </si>
  <si>
    <t>Przewód elektroenergetyczny, wielodrutowy Lgy 1x0,50 300/500 BIAŁY</t>
  </si>
  <si>
    <t>Przewód elektroenergetyczny, wielodrutowy Lgy 1x0,50 300/500 BRĄZOWY</t>
  </si>
  <si>
    <t>Przewód elektroenergetyczny, wielodrutowy Lgy 1x0,50 300/500 CZARNY</t>
  </si>
  <si>
    <t>Przewód elektroenergetyczny, wielodrutowy Lgy 1x0,50 300/500 CZERWONY</t>
  </si>
  <si>
    <t>Przewód elektroenergetyczny, wielodrutowy Lgy 1x0,50 300/500 NIEBIESKI</t>
  </si>
  <si>
    <t>Przewód elektroenergetyczny, wielodrutowy Lgy 1x0,50 300/500 ŻÓŁTO-ZIELONY</t>
  </si>
  <si>
    <t>Przewód elektroenergetyczny, wielodrutowy Lgy 1x0,75 300/500 BIAŁY</t>
  </si>
  <si>
    <t>Przewód elektroenergetyczny, wielodrutowy Lgy 1x0,75 300/500 BRĄZOWY</t>
  </si>
  <si>
    <t>Przewód elektroenergetyczny, wielodrutowy Lgy 1x0,75 300/500 CZARNY</t>
  </si>
  <si>
    <t>Przewód elektroenergetyczny, wielodrutowy Lgy 1x0,75 300/500 CZERWONY</t>
  </si>
  <si>
    <t>Przewód elektroenergetyczny, wielodrutowy Lgy 1x0,75 300/500 NIEBIESKI</t>
  </si>
  <si>
    <t>Przewód elektroenergetyczny, wielodrutowy Lgy 1x0,75 300/500 ŻÓŁTY</t>
  </si>
  <si>
    <t>Przewód elektroenergetyczny, wielodrutowy Lgy 1x0,75 300/500 ŻÓŁTO-ZIELONY</t>
  </si>
  <si>
    <t>Przewód elektroenergetyczny, wielodrutowy Lgy 1x0,75 450/750 NIEBIESKI</t>
  </si>
  <si>
    <t>Przewód elektroenergetyczny, wielodrutowy Lgy 1x1,00 300/500 BIAŁY</t>
  </si>
  <si>
    <t>Przewód elektroenergetyczny, wielodrutowy Lgy 1x1,00 300/500 BRĄZOWY</t>
  </si>
  <si>
    <t>Przewód elektroenergetyczny, wielodrutowy Lgy 1x1,00 300/500 CZARNY</t>
  </si>
  <si>
    <t>Przewód elektroenergetyczny, wielodrutowy Lgy 1x1,00 300/500 CZERWONY</t>
  </si>
  <si>
    <t>Przewód elektroenergetyczny, wielodrutowy Lgy 1x1,00 300/500 NIEBIESKI</t>
  </si>
  <si>
    <t>Przewód elektroenergetyczny, wielodrutowy Lgy 1x1,00 300/500 ŻÓŁTY</t>
  </si>
  <si>
    <t>Przewód elektroenergetyczny, wielodrutowy Lgy 1x1,00 300/500 ŻÓŁTO-ZIELONY</t>
  </si>
  <si>
    <t>Przewód elektroenergetyczny, wielodrutowy Lgy 1x1,00 450/750 BRĄZOWY</t>
  </si>
  <si>
    <t>Przewód elektroenergetyczny, wielodrutowy Lgy 1x1,00 450/750 CZARNY</t>
  </si>
  <si>
    <t>Przewód elektroenergetyczny, wielodrutowy Lgy 1x1,00 450/750 CZERWONY</t>
  </si>
  <si>
    <t>Przewód elektroenergetyczny, wielodrutowy Lgy 1x1,00 450/750 NIEBIESKI</t>
  </si>
  <si>
    <t>Przewód elektroenergetyczny, wielodrutowy Lgy 1x1,50 300/500 BIAŁY</t>
  </si>
  <si>
    <t>Przewód elektroenergetyczny, wielodrutowy Lgy 1x1,50 300/500 BRĄZOWY</t>
  </si>
  <si>
    <t>Przewód elektroenergetyczny, wielodrutowy Lgy 1x1,50 300/500 CZARNY</t>
  </si>
  <si>
    <t>Przewód elektroenergetyczny, wielodrutowy Lgy 1x1,50 300/500 CZERWONY</t>
  </si>
  <si>
    <t>Przewód elektroenergetyczny, wielodrutowy Lgy 1x1,50 300/500 NIEBIESKI</t>
  </si>
  <si>
    <t>Przewód elektroenergetyczny, wielodrutowy Lgy 1x1,50 300/500 SZARY</t>
  </si>
  <si>
    <t>Przewód elektroenergetyczny, wielodrutowy Lgy 1x1,50 300/500 ŻÓŁTO-ZIELONY</t>
  </si>
  <si>
    <t>Przewód elektroenergetyczny, wielodrutowy Lgy 1x1,50 450/750 BRĄZOWY</t>
  </si>
  <si>
    <t>Przewód elektroenergetyczny, wielodrutowy Lgy 1x1,50 450/750 CZARNY</t>
  </si>
  <si>
    <t>Przewód elektroenergetyczny, wielodrutowy Lgy 1x1,50 450/750 CZERWONY</t>
  </si>
  <si>
    <t>Przewód elektroenergetyczny, wielodrutowy Lgy 1x1,50 450/750 NIEBIESKI</t>
  </si>
  <si>
    <t>Przewód elektroenergetyczny, wielodrutowy Lgy 1x1,50 450/750 ŻÓŁTO-ZIELONY</t>
  </si>
  <si>
    <t>Przewód elektroenergetyczny, wielodrutowy Lgy 1x2,50 300/500 BIAŁY</t>
  </si>
  <si>
    <t>Przewód elektroenergetyczny, wielodrutowy Lgy 1x2,50 300/500 BRĄZOWY</t>
  </si>
  <si>
    <t>Przewód elektroenergetyczny, wielodrutowy Lgy 1x2,50 300/500 CZARNY</t>
  </si>
  <si>
    <t>Przewód elektroenergetyczny, wielodrutowy Lgy 1x2,50 300/500 CZERWONY</t>
  </si>
  <si>
    <t>Przewód elektroenergetyczny, wielodrutowy Lgy 1x2,50 300/500 NIEBIESKI</t>
  </si>
  <si>
    <t>Przewód elektroenergetyczny, wielodrutowy Lgy 1x2,50 300/500 ŻÓŁTO-ZIELONY</t>
  </si>
  <si>
    <t>Przewód elektroenergetyczny, wielodrutowy Lgy 1x2,50 450/750 BIAŁY</t>
  </si>
  <si>
    <t>Przewód elektroenergetyczny, wielodrutowy Lgy 1x2,50 450/750 BRĄZOWY</t>
  </si>
  <si>
    <t>Przewód elektroenergetyczny, wielodrutowy Lgy 1x2,50 450/750 CZARNY</t>
  </si>
  <si>
    <t>Przewód elektroenergetyczny, wielodrutowy Lgy 1x2,50 450/750 CZERWONY</t>
  </si>
  <si>
    <t>Przewód elektroenergetyczny, wielodrutowy Lgy 1x2,50 450/750 NIEBIESKI</t>
  </si>
  <si>
    <t>Przewód elektroenergetyczny, wielodrutowy Lgy 1x2,50 450/750 ŻÓŁTO-ZIELONY</t>
  </si>
  <si>
    <t>Przewód elektroenergetyczny, wielodrutowy Lgyc 1x0,50 300/500 BIAŁY</t>
  </si>
  <si>
    <t>Przewód elektroenergetyczny, wielodrutowy Lgyc 1x0,50 300/500 BRĄZOWY</t>
  </si>
  <si>
    <t>Przewód elektroenergetyczny, wielodrutowy Lgyc 1x0,50 300/500 CZARNY</t>
  </si>
  <si>
    <t>Przewód elektroenergetyczny, wielodrutowy Lgyc 1x0,50 300/500 CZERWONY</t>
  </si>
  <si>
    <t>Przewód elektroenergetyczny, wielodrutowy Lgyc 1x0,50 300/500 NIEBIESKI</t>
  </si>
  <si>
    <t>Przewód elektroenergetyczny, wielodrutowy Lgyc 1x0,50 450/750 BIAŁY</t>
  </si>
  <si>
    <t>Przewód elektroenergetyczny, wielodrutowy Lgyc 1x0,50 450/750 NIEBIESKI</t>
  </si>
  <si>
    <t>Przewód elektroenergetyczny, wielodrutowy Lgyc 1x0,75 300/500 CZARNY</t>
  </si>
  <si>
    <t>Przewód elektroenergetyczny, wielodrutowy Lgyc 1x0,75 300/500 CZERWONY</t>
  </si>
  <si>
    <t>Przewód elektroenergetyczny, wielodrutowy Lgyc 1x0,75 300/500 NIEBIESKI</t>
  </si>
  <si>
    <t>Przewód elektroenergetyczny, wielodrutowy Lgyc 1x0,75 300/500 ŻÓŁTO-ZIELONY</t>
  </si>
  <si>
    <t>Przewód elektroenergetyczny, wielodrutowy Lgyc 1x0,75 450/750 CZARNY</t>
  </si>
  <si>
    <t>Przewód elektroenergetyczny, wielodrutowy Lgyc 1x0,75 450/750 CZERWONY</t>
  </si>
  <si>
    <t>Przewód elektroenergetyczny, wielodrutowy Lgyc 1x0,75 450/750 NIEBIESKI</t>
  </si>
  <si>
    <t>Przewód elektroenergetyczny, wielodrutowy Lgyc 1x0,75 450/750 ŻÓŁTO-ZIELONY</t>
  </si>
  <si>
    <t>Przewód elektroenergetyczny, wielodrutowy Lgyc 1x1,00 300/500 BIAŁY</t>
  </si>
  <si>
    <t>Przewód elektroenergetyczny, wielodrutowy Lgyc 1x1,00 300/500 CZARNY</t>
  </si>
  <si>
    <t>Przewód elektroenergetyczny, wielodrutowy Lgyc 1x1,00 300/500 NIEBIESKI</t>
  </si>
  <si>
    <t>Przewód elektroenergetyczny, wielodrutowy Lgyc 1x1,00 300/500 ŻÓŁTO-ZIELONY</t>
  </si>
  <si>
    <t>Przewód elektroenergetyczny, wielodrutowy Lgyc 1x1,00 450/750 CZARNY</t>
  </si>
  <si>
    <t>Przewód elektroenergetyczny, wielodrutowy Lgyc 1x1,00 450/750 CZERWONY</t>
  </si>
  <si>
    <t>Przewód elektroenergetyczny, wielodrutowy Lgyc 1x1,00 450/750 ŻÓŁTO-ZIELONY</t>
  </si>
  <si>
    <t>Przewód elektroenergetyczny, wielodrutowy Lgyc 1x1,50 450/750 BIAŁY</t>
  </si>
  <si>
    <t>Przewód elektroenergetyczny, wielodrutowy Lgyc 1x1,50 450/750 CZARNY</t>
  </si>
  <si>
    <t>Przewód elektroenergetyczny, wielodrutowy Lgyc 1x1,50 450/750 CZERWONY</t>
  </si>
  <si>
    <t>Przewód elektroenergetyczny, wielodrutowy Lgyc 1x1,50 450/750 ŻÓŁTO-ZIELONY</t>
  </si>
  <si>
    <t>Przewód elektroenergetyczny, wielodrutowy Lgyc 1x2,50 300/500 BIAŁY</t>
  </si>
  <si>
    <t>Przewód elektroenergetyczny, wielodrutowy Lgyc 1x2,50 300/500 CZARNY</t>
  </si>
  <si>
    <t>Przewód elektroenergetyczny, wielodrutowy Lgyc 1x2,50 300/500 NIEBIESKI</t>
  </si>
  <si>
    <t>Przewód elektroenergetyczny, wielodrutowy Lgyc 1x2,50 450/750 BIAŁY</t>
  </si>
  <si>
    <t>Przewód elektroenergetyczny, wielodrutowy Lgyc 1x2,50 450/750 CZARNY</t>
  </si>
  <si>
    <t>Przewód elektroenergetyczny, wielodrutowy Lgyc 1x2,50 450/750 CZERWONY</t>
  </si>
  <si>
    <t>Przewód elektroenergetyczny, wielodrutowy Lgyc 1x2,50 450/750 NIEBIESKI</t>
  </si>
  <si>
    <t>Przewód elektroenergetyczny, wielodrutowy Lgyc 1x2,50 450/750 ŻÓŁTO-ZIELONY</t>
  </si>
  <si>
    <t>Przewód elektroenergetyczny, wielodrutowy Lgyc 1x1,50 300/500 BIAŁY</t>
  </si>
  <si>
    <t>Przewód elektroenergetyczny, wielodrutowy Lgyc 1x1,50 300/500 CZARNY</t>
  </si>
  <si>
    <t>Przewód elektroenergetyczny, wielodrutowy Lgyc 1x1,50 300/500 BRĄZOWY</t>
  </si>
  <si>
    <t>Przewód elektroenergetyczny, wielodrutowy Lgyc 1x1,50 300/500 NIEBIESKI</t>
  </si>
  <si>
    <t>Przewód elektroenergetyczny, wielodrutowy Lgyc 1x1,50 300/500 CZERWONY</t>
  </si>
  <si>
    <t>Przewód elektroenergetyczny, wielodrutowy Lgyc 1x1,50 300/500 ŻÓŁTO-ZIELONY</t>
  </si>
  <si>
    <t>Przewód głośniokowy TLgYp 2x0,75 BEZBARWNY</t>
  </si>
  <si>
    <t>Przewód głośniokowy TLgYp 2x1,00 BEZBARWNY</t>
  </si>
  <si>
    <t>Przewód głośniokowy TLgYp 2x1,50 BEZBARWNY</t>
  </si>
  <si>
    <t>Przewód głośniokowy TLgYp 2x2,50 BEZBARWNY</t>
  </si>
  <si>
    <t>Przewód głośniokowy TLYp 2x0,50 BIAŁY</t>
  </si>
  <si>
    <t>Przewód głośniokowy TLYp 2x0,50 CZARNY</t>
  </si>
  <si>
    <t>Przewód głośniokowy TLYp 2x0,75 BIAŁY</t>
  </si>
  <si>
    <t>Przewód głośniokowy TLYp 2x0,75 CZARNY</t>
  </si>
  <si>
    <t>Przewód głośniokowy TLYp 2x1,00 BIAŁY</t>
  </si>
  <si>
    <t>Przewód głośniokowy TLYp 2x1,00 CZARNY</t>
  </si>
  <si>
    <t>Przewód koncentrycznyRG 59 B/U BIAŁY</t>
  </si>
  <si>
    <t>Przewód koncentrycznyRG 59 B/U CZARNY</t>
  </si>
  <si>
    <t>Przewód koncentryczny YWDXpek 75 1,0/4,8 BIA Eca (UHD-4K) CESAT BIAŁY</t>
  </si>
  <si>
    <t>Przewód koncentryczny HWDXpek 75 1,0/4,8 Eca (UHD-4K) CESAT SZARY BEZHALOGENOWY</t>
  </si>
  <si>
    <t>YWDXpek 75 1,0/4/8 TRISHIELD ekran AL./PET+oplot 33%+ekran AL./PET Eca (UHD-4K) CESAT</t>
  </si>
  <si>
    <t>YWDXpek 75 1,0/4/8  TRISHIELD ekran AL./PET+oplot 33%+ekran AL./PET Eca (UHD-4K) CESAT</t>
  </si>
  <si>
    <t>P. koncentryczny YWDXpek 75 1,0/4/8 TRISHIELD ekran AL./PET+oplot 33%+ekran AL./PET Eca (UHD-4K) CESAT</t>
  </si>
  <si>
    <t>P. koncentryczny HWDXpek 75 1,0/4,8 AL./PET+oplot 33%+ekran AL./PET Eca (UHD-4K) CESAT BEZHALOGENOWY</t>
  </si>
  <si>
    <t>Przewód koncentryczny XWDXpek 75 1,0/4,8 (UHD-4K) CESAT CZARNY</t>
  </si>
  <si>
    <t>HWDXpek 75 1,0/4,8  TRISHIELD kl.A+ ekran AL./PET+oplot 77%+ekran AL./PET Eca (UHD-4K) CESAT BEZHALOGENOWY</t>
  </si>
  <si>
    <t>Przewód koncentryczny YWDXpek 75 1,13/4,8 AL./PET+oplot 33% Eca (UHD-4K) CESAT</t>
  </si>
  <si>
    <t>Przewód koncentryczny YWDXpek 75 1,13/4,8 AL./PET+oplot 77% Eca (UHD-4K) CESAT</t>
  </si>
  <si>
    <t>Przewód koncentryczny YWDXpek 75 1,15/5,0 Eca (UHD-4K) CESAT BIAŁY</t>
  </si>
  <si>
    <t>Przewód koncentryczny XzWDXpekw 75 1,0/4,8 żelowany (UHD-4K) CESAT CZARNY</t>
  </si>
  <si>
    <t>Przewód koncentryczny XzWDXpekw 75 1,13/4,8  (wypełnienie żelem) (UHD-4K) CESAT CZARNY</t>
  </si>
  <si>
    <t>Przewód koncentryczny YWD 75 0,59/3,7+OMY 2x0,5 CZARNY</t>
  </si>
  <si>
    <t>Przewód koncentryczny YWDXpek 75 1,0/4,8 + OMY 2x1,0 CESAT BIAŁY</t>
  </si>
  <si>
    <t>Przewód koncentryczny YWDXpek 75 1,0/4,8 + OMY 2x1,0 CESAT CZARNY</t>
  </si>
  <si>
    <t>P. koncentryczny z zasilaniem YWDek 75 0,59/3,7 + OMY 2X0,50 CESAT UV CZARNY</t>
  </si>
  <si>
    <t>P. koncentryczny z zasilaniem YWD 75 0,59/3,7+OMY 2x0,5 BIAŁY</t>
  </si>
  <si>
    <t>P. koncentryczny z zasilaniem YWDek 75 0,59/3,7+OMY 2x0,5 BIAŁY</t>
  </si>
  <si>
    <t>P. koncentryczny z zasilaniem YWDek 75 0,59/3,7 + OMY 2X0,50 UV CZARNY</t>
  </si>
  <si>
    <t>YWDek 75 0,59/3,7 + OMY 2X0,50 UV CZARNY</t>
  </si>
  <si>
    <t xml:space="preserve">HWDXpek 75 1,13/4,8 kl.A ekran AL./PET+oplot 77% Eca (UHD-4K) CESAT </t>
  </si>
  <si>
    <t>HWDXpek 75 1,13/4,8 kl.A ekran AL./PET+oplot 77% Eca (UHD-4K) CESAT</t>
  </si>
  <si>
    <t>HWDXpek 75 1,13/4,8 ekran AL./PET+oplot 33% Eca (UHD-4K) CESAT</t>
  </si>
  <si>
    <t>Przewód oponowy, mieszkaniowy H03VV-F 4G 0,50 ZŁOTY</t>
  </si>
  <si>
    <t>Przewód oponowy, mieszkaniowy H03VV-F 2x0,50 BIAŁY</t>
  </si>
  <si>
    <t>Przewód oponowy, mieszkaniowy H03VV-F 2x0,50 BRĄZOWY</t>
  </si>
  <si>
    <t>Przewód oponowy, mieszkaniowy H03VV-F 2x0,50 CZARNY</t>
  </si>
  <si>
    <t>Przewód oponowy, mieszkaniowy H03VV-F 2x0,50 SREBRNY</t>
  </si>
  <si>
    <t>Przewód oponowy, mieszkaniowy H03VV-F 2x0,50 ZŁOTY</t>
  </si>
  <si>
    <t>Przewód oponowy, mieszkaniowy H03VV-F 3G 0,50 BIAŁY</t>
  </si>
  <si>
    <t>Przewód oponowy, mieszkaniowy H03VV-F 3G 0,50 BRĄZOWY</t>
  </si>
  <si>
    <t>Przewód oponowy, mieszkaniowy H03VV-F 3G 0,50 CZARNY</t>
  </si>
  <si>
    <t>Przewód oponowy, mieszkaniowy H03VV-F 3G 0,50 SREBRNY</t>
  </si>
  <si>
    <t>Przewód oponowy, mieszkaniowy H03VV-F 3G 0,50 ZŁOTY</t>
  </si>
  <si>
    <t>Przewód oponowy, mieszkaniowy H03VV-F 4G 0,50 BIAŁY</t>
  </si>
  <si>
    <t>Przewód oponowy, mieszkaniowy H03VV-F 4G 0,50 BRĄZOWY</t>
  </si>
  <si>
    <t>Przewód oponowy, mieszkaniowy H03VV-F 4G 0,50 CZARNY</t>
  </si>
  <si>
    <t>Przewód oponowy, mieszkaniowy MTY 2x0,50c BEZBARWNY</t>
  </si>
  <si>
    <t>Przewód oponowy, mieszkaniowy H03VV-F 2x0,75 BIAŁY</t>
  </si>
  <si>
    <t>Przewód oponowy, mieszkaniowy H03VV-F 2x0,75 BRĄZOWY</t>
  </si>
  <si>
    <t>Przewód oponowy, mieszkaniowy H03VV-F 2x0,75 CZARNY</t>
  </si>
  <si>
    <t>Przewód oponowy, mieszkaniowy OMY-O 2x0,50 CZARNY</t>
  </si>
  <si>
    <t>Przewód oponowy, mieszkaniowy olejoodporny OMY-O 3x0,50 CZARNY</t>
  </si>
  <si>
    <t>Przewód oponowy, mieszkaniowy olejoodpornyOMY-O 3x0,50 CZARNY</t>
  </si>
  <si>
    <t>Przewód oponowy, mieszkaniowy H03VV-F 2x0,75 SREBRNY</t>
  </si>
  <si>
    <t>Przewód oponowy, mieszkaniowy H03VV-F 2x0,75 ZŁOTY</t>
  </si>
  <si>
    <t>Przewód oponowy, mieszkaniowy H03VV-F 3G 0,75 BIAŁY</t>
  </si>
  <si>
    <t>Przewód oponowy, mieszkaniowy H03VV-F 3G 0,75 BRĄZOWY</t>
  </si>
  <si>
    <t>Przewód oponowy, mieszkaniowy H03VV-F 3G 0,75 CZARNY</t>
  </si>
  <si>
    <t>Przewód oponowy, mieszkaniowy H03VV-F 3G 0,75 SREBRNY</t>
  </si>
  <si>
    <t>Przewód oponowy, mieszkaniowy H03VV-F 3G 0,75 ZŁOTY</t>
  </si>
  <si>
    <t>Przewód oponowy, mieszkaniowy H03VV-F 4G 0,75 BIAŁY</t>
  </si>
  <si>
    <t>Przewód oponowy, mieszkaniowy H03VV-F 4G 0,75 BRĄZOWY</t>
  </si>
  <si>
    <t>Przewód oponowy, mieszkaniowy H03VV-F 4G 0,75 CZARNY</t>
  </si>
  <si>
    <t>Przewód oponowy, mieszkaniowy MTY 2x0,75c BEZBARWNY</t>
  </si>
  <si>
    <t>Przewód oponowy, mieszkaniowy OMY 2x1,00 BIAŁY</t>
  </si>
  <si>
    <t>Przewód oponowy, mieszkaniowy OMY 2x1,00 BRĄZOWY</t>
  </si>
  <si>
    <t>Przewód oponowy, mieszkaniowy OMY 2x1,00 CZARNY</t>
  </si>
  <si>
    <t>Przewód oponowy, mieszkaniowy OMY 2x1,00 SREBRNY</t>
  </si>
  <si>
    <t>Przewód oponowy, mieszkaniowy OMY 2x1,00 ZŁOTY</t>
  </si>
  <si>
    <t>Przewód oponowy, mieszkaniowy OMYżo 3x1,00 BIAŁY</t>
  </si>
  <si>
    <t>Przewód oponowy, mieszkaniowy OMYżo 3x1,00 CZARNY</t>
  </si>
  <si>
    <t>Przewód oponowy, mieszkaniowy OMY 2x1,50 BIAŁY</t>
  </si>
  <si>
    <t>Przewód oponowy, mieszkaniowy OMY 2x1,50 CZARNY</t>
  </si>
  <si>
    <t>Przewód oponowy, mieszkaniowy OMYżo 3x1,50 BIAŁY</t>
  </si>
  <si>
    <t>Przewód oponowy, mieszkaniowy OMYżo 3x1,50 CZARNY</t>
  </si>
  <si>
    <t>Przewód oponowy, mieszkaniowy H03VVH2-F 2x0,50 BIAŁY</t>
  </si>
  <si>
    <t>Przewód oponowy, mieszkaniowy H03VVH2-F 2x0,50 BRĄZOWY</t>
  </si>
  <si>
    <t>Przewód oponowy, mieszkaniowy H03VVH2-F 2x0,50 CZARNY</t>
  </si>
  <si>
    <t>Przewód oponowy, mieszkaniowy H03VVH2-F 2x0,50 SREBRNY</t>
  </si>
  <si>
    <t>Przewód oponowy, mieszkaniowy H03VVH2-F 2x0,50 ZŁOTY</t>
  </si>
  <si>
    <t>Przewód oponowy, mieszkaniowy H03VVH2-F 2x0,75 BRĄZOWY</t>
  </si>
  <si>
    <t>Przewód oponowy, mieszkaniowy H03VVH2-F 2x0,75 CZARNY</t>
  </si>
  <si>
    <t>Przewód oponowy, mieszkaniowy H03VVH2-F 2x0,75 SREBRNY</t>
  </si>
  <si>
    <t>Przewód oponowy, mieszkaniowy H03VVH2-F 2x0,75 ZŁOTY</t>
  </si>
  <si>
    <t>Przewód oponowy, mieszkaniowy OMYP 2x1,00 BIAŁY</t>
  </si>
  <si>
    <t>Przewód oponowy, mieszkaniowy OMYP 2x1,00 BRĄZOWY</t>
  </si>
  <si>
    <t>Przewód oponowy, mieszkaniowy OMYP 2x1,00 CZARNY</t>
  </si>
  <si>
    <t>Przewód oponowy, mieszkaniowy OMYP 2x1,00 ZŁOTY</t>
  </si>
  <si>
    <t>Przewód oponowy, mieszkaniowy OMYP 2x1,50 BIAŁY</t>
  </si>
  <si>
    <t>Przewód oponowy, mieszkaniowy OMYP 2x1,50 BRĄZOWY</t>
  </si>
  <si>
    <t>Przewód oponowy, mieszkaniowy OMYP 2x1,50 CZARNY</t>
  </si>
  <si>
    <t>Przewód oponowy, mieszkaniowy OMYP 2x0,50c BEZBARWNY</t>
  </si>
  <si>
    <t>Przewód oponowy, mieszkaniowy OMYP 2x0,75c BEZBARWNY</t>
  </si>
  <si>
    <t>Przewód oponowy, mieszkaniowy H03VVH2-F 2x0,75 BIAŁY</t>
  </si>
  <si>
    <t>Przewód samochodowy YLYs4x0,5 (NW-1) kol. zie, bra, cze, bia fip-5,40 fiż-1,68</t>
  </si>
  <si>
    <t>Przewód samochodowy YLY-s 6x0,5 (NW-1) z,czr,b,br,n,sz</t>
  </si>
  <si>
    <t>Przewód samochodowy YLY-s 7x0,75 + 1x1,0 Fip-8,48 Fiż-1,96mm/2,54mm kolbr,ż,z,czr,n,pop,czn /bi(śr)</t>
  </si>
  <si>
    <t>Przewód samochodowy QLY-s 12x1,5+3x2,5 fiż 2,30/2,72 (3x2,5+1,5) +zew.11x1,5 fip-14,0 mm</t>
  </si>
  <si>
    <t>Przewód samochodowy QLY-s 7x0,75+1x1,0 24V CZN fi.ż-1,96 / fi.ż-2,30mm fip.9,0mm Bez nadruku</t>
  </si>
  <si>
    <t xml:space="preserve">H1Z2Z2-K 1x2,5 1/1kV SOLARCET  CZARNY </t>
  </si>
  <si>
    <t xml:space="preserve">H1Z2Z2-K 1x4,0 1/1kV SOLARCET  CZARNY </t>
  </si>
  <si>
    <t xml:space="preserve">H1Z2Z2-K 1x6,0 1/1kV SOLARCET  CZARNY </t>
  </si>
  <si>
    <t xml:space="preserve">H1Z2Z2-K 1x2,5 1/1kV SOLARCET CZERWONY </t>
  </si>
  <si>
    <t xml:space="preserve">H1Z2Z2-K 1x4,0 1/1kV SOLARCET CZERWONY </t>
  </si>
  <si>
    <t xml:space="preserve">H1Z2Z2-K 1x6,0 1/1kV SOLARCET CZERWONY </t>
  </si>
  <si>
    <t xml:space="preserve">H1Z2Z2-K 1x2,5 1/1kV SOLARCET NIEBIESKI </t>
  </si>
  <si>
    <t xml:space="preserve">H1Z2Z2-K 1x4,0 1/1kV SOLARCET NIEBIESKI </t>
  </si>
  <si>
    <t xml:space="preserve">H1Z2Z2-K 1x6,0 1/1kV SOLARCET NIEBIESKI </t>
  </si>
  <si>
    <t xml:space="preserve">Kabel fotowoltaiczny H1Z2Z2-K 1x2,5 1/1kV SOLARCET  CZARNY </t>
  </si>
  <si>
    <t xml:space="preserve">Kabel fotowoltaiczny H1Z2Z2-K 1x2,5 1/1kV SOLARCET CZERWONY </t>
  </si>
  <si>
    <t xml:space="preserve">Kabel fotowoltaiczny H1Z2Z2-K 1x2,5 1/1kV SOLARCET NIEBIESKI </t>
  </si>
  <si>
    <t xml:space="preserve">Kabel fotowoltaiczny H1Z2Z2-K 1x4,0 1/1kV SOLARCET  CZARNY </t>
  </si>
  <si>
    <t xml:space="preserve">Kabel fotowoltaiczny H1Z2Z2-K 1x4,0 1/1kV SOLARCET CZERWONY </t>
  </si>
  <si>
    <t xml:space="preserve">Kabel fotowoltaiczny H1Z2Z2-K 1x4,0 1/1kV SOLARCET NIEBIESKI </t>
  </si>
  <si>
    <t xml:space="preserve">Kabel fotowoltaiczny H1Z2Z2-K 1x6,0 1/1kV SOLARCET  CZARNY </t>
  </si>
  <si>
    <t xml:space="preserve">Kabel fotowoltaiczny H1Z2Z2-K 1x6,0 1/1kV SOLARCET CZERWONY </t>
  </si>
  <si>
    <t xml:space="preserve">Kabel fotowoltaiczny H1Z2Z2-K 1x6,0 1/1kV SOLARCET NIEBIESKI </t>
  </si>
  <si>
    <t>Kabel sterowniczy LiYYnr 10x0,75 300/300 CETRONIC</t>
  </si>
  <si>
    <t>Kabel sterowniczy LiYYnr 10x1,00 300/300 CETRONIC</t>
  </si>
  <si>
    <t>Kabel sterowniczy LiYYnr 10x1,50 300/300 CETRONIC</t>
  </si>
  <si>
    <t>Kabel sterowniczy LiYYnr 12x0,75 300/300 CETRONIC</t>
  </si>
  <si>
    <t>Kabel sterowniczy LiYYnr 12x1,00 300/300 CETRONIC</t>
  </si>
  <si>
    <t>Kabel sterowniczy LiYYnr 12x1,50 300/300 CETRONIC</t>
  </si>
  <si>
    <t>Kabel sterowniczy LiYYnr 14x0,75 300/300 CETRONIC</t>
  </si>
  <si>
    <t>Kabel sterowniczy LiYYnr 14x1,00 300/300 CETRONIC</t>
  </si>
  <si>
    <t>Kabel sterowniczy LiYYnr 14x1,50 300/300 CETRONIC</t>
  </si>
  <si>
    <t>Kabel sterowniczy LiYYnr 16x0,75 300/300 CETRONIC</t>
  </si>
  <si>
    <t>Kabel sterowniczy LiYYnr 16x1,00 300/300 CETRONIC</t>
  </si>
  <si>
    <t>Kabel sterowniczy LiYYnr 16x1,50 300/300 CETRONIC</t>
  </si>
  <si>
    <t>Kabel sterowniczy LiYYnr 18x0,75 300/300 CETRONIC</t>
  </si>
  <si>
    <t>Kabel sterowniczy LiYYnr 18x1,00 300/300 CETRONIC</t>
  </si>
  <si>
    <t>Kabel sterowniczy LiYYnr 18x1,50 300/300 CETRONIC</t>
  </si>
  <si>
    <t>Kabel sterowniczy LiYYnr 20x0,75 300/300 CETRONIC</t>
  </si>
  <si>
    <t>Kabel sterowniczy LiYYnr 20x1,00 300/300 CETRONIC</t>
  </si>
  <si>
    <t>Kabel sterowniczy LiYYnr 20x1,50 300/300 CETRONIC</t>
  </si>
  <si>
    <t>Kabel sterowniczy LiYYnr 25x0,50 300/300 CETRONIC</t>
  </si>
  <si>
    <t>Kabel sterowniczy LiYYnr 25x0,75 300/300 CETRONIC</t>
  </si>
  <si>
    <t>Kabel sterowniczy LiYYnr 25x1,00 300/300 CETRONIC</t>
  </si>
  <si>
    <t>Kabel sterowniczy LiYYnr 25x1,50 300/300 CETRONIC</t>
  </si>
  <si>
    <t>Kabel sterowniczy LiYYnr 27x0,50 300/300 CETRONIC</t>
  </si>
  <si>
    <t>Kabel sterowniczy LiYYnr 27x0,75 300/300 CETRONIC</t>
  </si>
  <si>
    <t>Kabel sterowniczy LiYYnr 2x1,00 300/300 CETRONIC</t>
  </si>
  <si>
    <t>Kabel sterowniczy LiYYnr 30x0,50 300/300 CETRONIC</t>
  </si>
  <si>
    <t>Kabel sterowniczy LiYYnr 30x0,75 300/300 CETRONIC</t>
  </si>
  <si>
    <t>Kabel sterowniczy LiYYnr 34x0,75 300/300 CETRONIC</t>
  </si>
  <si>
    <t>Kabel sterowniczy LiYYnr 3x0,50 300/300 CETRONIC</t>
  </si>
  <si>
    <t>Kabel sterowniczy LiYYnr 3x1,50 300/300 CETRONIC</t>
  </si>
  <si>
    <t>Kabel sterowniczy LiYYnr 4x1,50 300/300 CETRONIC</t>
  </si>
  <si>
    <t>Kabel sterowniczy LiYYnr 5x0,50 300/300 CETRONIC</t>
  </si>
  <si>
    <t>Kabel sterowniczy LiYYnr 5x0,75 300/300 CETRONIC</t>
  </si>
  <si>
    <t>Kabel sterowniczy LiYYnr 6x0,50 300/300 CETRONIC</t>
  </si>
  <si>
    <t>Kabel sterowniczy LiYYnr 6x0,75 300/300 CETRONIC</t>
  </si>
  <si>
    <t>Kabel sterowniczy LiYYnr 6x1,50 300/300 CETRONIC</t>
  </si>
  <si>
    <t>Kabel sterowniczy LiYYnr 7x0,50 300/300 CETRONIC</t>
  </si>
  <si>
    <t>Kabel sterowniczy LiYYnr 7x1,00 300/300 CETRONIC</t>
  </si>
  <si>
    <t>Kabel sterowniczy LiYYnr 7x1,50 300/300 CETRONIC</t>
  </si>
  <si>
    <t>Kabel sterowniczy LiYYnr 2x0,50 300/300 CETRONIC</t>
  </si>
  <si>
    <t>Kabel sterowniczy LiYYnr 2x0,75 300/300 CETRONIC</t>
  </si>
  <si>
    <t>Kabel sterowniczy LiYYnr 2x1,50 300/300 CETRONIC</t>
  </si>
  <si>
    <t>Kabel sterowniczy LiYYnr 3x0,75 300/300 CETRONIC</t>
  </si>
  <si>
    <t>Kabel sterowniczy LiYYnr 3x1,00 300/300 CETRONIC</t>
  </si>
  <si>
    <t>Kabel sterowniczy LiYYnr 4x0,50 300/300 CETRONIC</t>
  </si>
  <si>
    <t>Kabel sterowniczy LiYYnr 4x0,75 300/300 CETRONIC</t>
  </si>
  <si>
    <t>Kabel sterowniczy LiYYnr 4x1,00 300/300 CETRONIC</t>
  </si>
  <si>
    <t>Kabel sterowniczy LiYYnr 5x1,00 300/300 CETRONIC</t>
  </si>
  <si>
    <t>Kabel sterowniczy LiYYnr 5x1,50 300/300 CETRONIC</t>
  </si>
  <si>
    <t>Kabel sterowniczy LiYYnr 6x1,00 300/300 CETRONIC</t>
  </si>
  <si>
    <t>Kabel sterowniczy LiYYnr 7x0,75 300/300 CETRONIC</t>
  </si>
  <si>
    <t>Kabel sterowniczy LiYYnr 2x0,75  300/300 CZARNY CETRONIC</t>
  </si>
  <si>
    <t>Kabel sterowniczy LiYYnr 3x0,75  300/300 CZARNY CETRONIC</t>
  </si>
  <si>
    <t>Kabel sterowniczy LiYYnr 4x0,75  300/300 CZARNY CETRONIC</t>
  </si>
  <si>
    <t>Kabel sterowniczy LiYcYnr 5x0,75 300/300 CETRONIC</t>
  </si>
  <si>
    <t>Kabel sterowniczy LiYcYnr 10x0,75 300/300 CETRONIC</t>
  </si>
  <si>
    <t>Kabel sterowniczy LiYcYnr 12x0,75 300/300 CETRONIC</t>
  </si>
  <si>
    <t>Kabel sterowniczy LiYcYnr 2x1,50 300/300 CETRONIC</t>
  </si>
  <si>
    <t>Kabel sterowniczy LiYcYnr 3x1,00 300/300 CETRONIC</t>
  </si>
  <si>
    <t>Kabel sterowniczy LiYcYnr 3x1,50 300/300 CETRONIC</t>
  </si>
  <si>
    <t>Kabel sterowniczy LiYcYnr 4x0,50 300/300 CETRONIC</t>
  </si>
  <si>
    <t>Kabel sterowniczy LiYcYnr 4x0,75 300/300 CETRONIC</t>
  </si>
  <si>
    <t>Kabel sterowniczy LiYcYnr 5x1,00 300/300 CETRONIC</t>
  </si>
  <si>
    <t>Kabel sterowniczy LiYcYnr 5x1,50 300/300 CETRONIC</t>
  </si>
  <si>
    <t>Kabel sterowniczy LiYcYnr 6x0,50 300/300 CETRONIC</t>
  </si>
  <si>
    <t>Kabel sterowniczy LiYcYnr 6x0,75 300/300 CETRONIC</t>
  </si>
  <si>
    <t>Kabel sterowniczy LiYcYnr 6x1,00 300/300 CETRONIC</t>
  </si>
  <si>
    <t>Kabel sterowniczy LiYcYnr 7x1,00 300/300 CETRONIC</t>
  </si>
  <si>
    <t>Kabel sterowniczy LiYcYnr 2x0,75  300/300 CZARNY CETRONIC</t>
  </si>
  <si>
    <t>Kabel sterowniczy LiYcYnr 10x1,00 300/300 CETRONIC</t>
  </si>
  <si>
    <t>Kabel sterowniczy LiYcYnr 2x0,50 300/300 CETRONIC</t>
  </si>
  <si>
    <t>Kabel sterowniczy LiYcYnr 2x0,75 300/300 CETRONIC</t>
  </si>
  <si>
    <t>Kabel sterowniczy LiYcYnr 2x1,00 300/300 CETRONIC</t>
  </si>
  <si>
    <t>Kabel sterowniczy LiYcYnr 3x0,50 300/300 CETRONIC</t>
  </si>
  <si>
    <t>Kabel sterowniczy LiYcYnr 3x0,75 300/300 CETRONIC</t>
  </si>
  <si>
    <t>Kabel sterowniczy LiYcYnr 4x1,00 300/300 CETRONIC</t>
  </si>
  <si>
    <t>Kabel sterowniczy LiYcYnr 4x1,50 300/300 CETRONIC</t>
  </si>
  <si>
    <t>Kabel sterowniczy LiYcYnr 5x0,50 300/300 CETRONIC</t>
  </si>
  <si>
    <t>Kabel sterowniczy LiYcYnr 7x0,50 300/300 CETRONIC</t>
  </si>
  <si>
    <t>Kabel sterowniczy LiYcYnr 7x0,75 300/300 CETRONIC</t>
  </si>
  <si>
    <t>Kabel sterowniczy LiYcYnr 4x0,75  300/300 CZARNY CETRONIC</t>
  </si>
  <si>
    <t>Kabel sterowniczy LiYCY 2x1,00  300/300 CZARNY CETRONIC</t>
  </si>
  <si>
    <t>Kabel sterowniczy YStY 2x0,50 300/500 CETRONIC</t>
  </si>
  <si>
    <t>Kabel sterowniczy YStYekw 2x0,50 300/500 CETRONIC</t>
  </si>
  <si>
    <t>Kabel sterowniczy YStYekw 2x0,75 300/500 CETRONIC</t>
  </si>
  <si>
    <t>Kabel sterowniczy YStY 2x0,75 300/500 CETRONIC</t>
  </si>
  <si>
    <t>Kabel sterowniczy YStY 2x1,00 300/500 CETRONIC</t>
  </si>
  <si>
    <t>Kabel sterowniczy YStY 2x1,50 300/500 CETRONIC</t>
  </si>
  <si>
    <t>Kabel sterowniczy YStYekw 2x1,50 300/500 CETRONIC</t>
  </si>
  <si>
    <t>Kabel sygnalizacyjny YKSYżo 19x2,50</t>
  </si>
  <si>
    <t>Kabel sygnalizacyjny YKSYżo 24x1,00</t>
  </si>
  <si>
    <t>Kabel sygnalizacyjny YKSYżo 24x2,50</t>
  </si>
  <si>
    <t>Kabel sygnalizacyjny YKSYżo 30x1,00</t>
  </si>
  <si>
    <t>Kabel sygnalizacyjny YKSYżo 30x1,50</t>
  </si>
  <si>
    <t>Kabel sygnalizacyjny YKSYżo 10x1,00</t>
  </si>
  <si>
    <t>Kabel sygnalizacyjny YKSYżo 10x1,50</t>
  </si>
  <si>
    <t>Kabel sygnalizacyjny YKSYżo 10x2,50</t>
  </si>
  <si>
    <t>Kabel sygnalizacyjny YKSYżo 14x1,00</t>
  </si>
  <si>
    <t>Kabel sygnalizacyjny YKSYżo 14x1,50</t>
  </si>
  <si>
    <t>Kabel sygnalizacyjny YKSYżo 14x2,50</t>
  </si>
  <si>
    <t>Kabel sygnalizacyjny YKSYżo 19x1,00</t>
  </si>
  <si>
    <t>Kabel sygnalizacyjny YKSYżo 19x1,50</t>
  </si>
  <si>
    <t>Kabel sygnalizacyjny YKSYżo 24x1,50</t>
  </si>
  <si>
    <t>Kabel sygnalizacyjny YKSYżo 30x2,50</t>
  </si>
  <si>
    <t>Kabel sygnalizacyjny YKSYżo 37x1,00</t>
  </si>
  <si>
    <t>Kabel sygnalizacyjny YKSYżo 37x1,50</t>
  </si>
  <si>
    <t>Kabel sygnalizacyjny YKSYżo 7x1,00</t>
  </si>
  <si>
    <t>Kabel sygnalizacyjny YKSYżo 7x1,50</t>
  </si>
  <si>
    <t>Kabel sygnalizacyjny YKSYżo 7x2,50</t>
  </si>
  <si>
    <t>Przewód teleinformatyczny FTP KAT. 5e 4x2x0,50 SZARY</t>
  </si>
  <si>
    <t>Przewód teleinformatyczny FTPw KAT. 5e 4x2x0,50 CZARNY</t>
  </si>
  <si>
    <t>Przewód teleinformatyczny UTP KAT. 5e 4x2x0,50 SZARY</t>
  </si>
  <si>
    <t>Przewód teleinformatyczny UTPw KAT. 5e 4x2x0,50 CZARNY</t>
  </si>
  <si>
    <t>Przewód teleinformatyczny UTP KAT. 6 4x2x0,60 SZARY</t>
  </si>
  <si>
    <t xml:space="preserve"> Przewód teleinformatyczny UTP LSOH KAT. 5e 4x2x0,50 bezhalogenowy</t>
  </si>
  <si>
    <t xml:space="preserve"> Przewód teleinformatyczny FTP LSOH KAT. 5e 4x2x0,50 bezhalogenowy</t>
  </si>
  <si>
    <t xml:space="preserve"> Przewód teleinformatyczny UTP LSOH KAT. 6 4x2x0,60 bezhalogenowy</t>
  </si>
  <si>
    <t>Kabel telekomunikacyjny, stacyjny YTKSY 10x2x0,50 BIAŁY</t>
  </si>
  <si>
    <t>Kabel telekomunikacyjny, stacyjny YTKSY 1x2x0,50 BIAŁY</t>
  </si>
  <si>
    <t>Kabel telekomunikacyjny, stacyjny YTKSY 1x4x0,50 BIAŁY</t>
  </si>
  <si>
    <t>Kabel telekomunikacyjny, stacyjny YTKSY 2x2x0,50 BIAŁY</t>
  </si>
  <si>
    <t>Kabel telekomunikacyjny, stacyjny YTKSY 3x2x0,5 BIAŁY</t>
  </si>
  <si>
    <t>Kabel telekomunikacyjny, stacyjny YTKSY 4x2x0,50 BIAŁY</t>
  </si>
  <si>
    <t>Kabel telekomunikacyjny, stacyjny YTKSY 5x2x0,50 BIAŁY</t>
  </si>
  <si>
    <t>Kabel telekomunikacyjny, stacyjny YTKSY 6x2x0,50 BIAŁY</t>
  </si>
  <si>
    <t>Kabel telekomunikacyjny, stacyjny YTKSY 7x2x0,50 BIAŁY</t>
  </si>
  <si>
    <t>Kabel telekomunikacyjny, stacyjny YTKSY 8x2x0,50 BIAŁY</t>
  </si>
  <si>
    <t>Kabel telekomunikacyjny, stacyjny YTKSYekw 10x2x0,50 BIAŁY</t>
  </si>
  <si>
    <t>Kabel telekomunikacyjny, stacyjny YTKSYekw 1x2x0,50 BIAŁY</t>
  </si>
  <si>
    <t>Kabel telekomunikacyjny, stacyjny YTKSYekw 1x4x0,50 BIAŁY</t>
  </si>
  <si>
    <t>Kabel telekomunikacyjny, stacyjny YTKSYekw 2x2x0,50 BIAŁY</t>
  </si>
  <si>
    <t>Kabel telekomunikacyjny, stacyjny YTKSYekw 3x2x0,50 BIAŁY</t>
  </si>
  <si>
    <t>Kabel telekomunikacyjny, stacyjny YTKSYekw 4x2x0,50 BIAŁY</t>
  </si>
  <si>
    <t>Kabel telekomunikacyjny, stacyjny YTKSYekw 5x2x0,50 BIAŁY</t>
  </si>
  <si>
    <t>Kabel telekomunikacyjny, stacyjny YTKSYekw 6x2x0,50 BIAŁY</t>
  </si>
  <si>
    <t>Kabel telekomunikacyjny, stacyjny YTKSYekw 7x2x0,50 BIAŁY</t>
  </si>
  <si>
    <t>Kabel telekomunikacyjny, stacyjny YTKSYekw 8x2x0,50 BIAŁY</t>
  </si>
  <si>
    <t>Kabel telekomunikacyjny, stacyjny YTKSY 3x2x0,8 BIAŁY</t>
  </si>
  <si>
    <t>Kabel telekomunikacyjny, stacyjny YTKSY 1x2x0,80 BIAŁY</t>
  </si>
  <si>
    <t>Kabel telekomunikacyjny, stacyjny YTKSY 2x2x0,80 BIAŁY</t>
  </si>
  <si>
    <t>Kabel telekomunikacyjny, stacyjny YTKSYekw 1x4x0,80 BIAŁY</t>
  </si>
  <si>
    <t>Kabel telekomunikacyjny, stacyjny YTKSYekw 2x2x0,80 BIAŁY</t>
  </si>
  <si>
    <t>Kabel telekomunikacyjny, stacyjny YTKSYekw 5x2x0,80 BIAŁY</t>
  </si>
  <si>
    <t>Kabel telekomunikacyjny, stacyjny YTKSY 5x2x0,80 BIAŁY</t>
  </si>
  <si>
    <t>Kabel telekomunikacyjny, stacyjny YTKSYekw 1x2x0,80 BIAŁY</t>
  </si>
  <si>
    <t>Kabel telekomunikacyjny, stacyjny YTKSY 1x4x0,80 BIAŁY</t>
  </si>
  <si>
    <t>Kabel telekomunikacyjny, stacyjny YTKSYekw 3x2x0,80 BIAŁY</t>
  </si>
  <si>
    <t>Kabel telekomunikacyjny, stacyjny nierozprzestrzeniający ognia YnTKSY 1x2x0,80 CZERWONY</t>
  </si>
  <si>
    <t>Kabel telekomunikacyjny, stacyjny nierozprzestrzeniający ognia YnTKSY 1x2x1,00 CZERWONY</t>
  </si>
  <si>
    <t>Kabel telekomunikacyjny, stacyjny nierozprzestrzeniający ognia YnTKSY 1x4x0,80 CZERWONY</t>
  </si>
  <si>
    <t>Kabel telekomunikacyjny, stacyjny nierozprzestrzeniający ognia YnTKSY 2x2x0,80 CZERWONY</t>
  </si>
  <si>
    <t>Kabel telekomunikacyjny, stacyjny nierozprzestrzeniający ognia YnTKSY 4x2x0,80 CZERWONY</t>
  </si>
  <si>
    <t>Kabel telekomunikacyjny, stacyjny nierozprzestrzeniający ognia YnTKSYekw 1x2x1,00 CZERWONY</t>
  </si>
  <si>
    <t>Kabel telekomunikacyjny, stacyjny nierozprzestrzeniający ognia YnTKSYekw 3x2x0,80 CZERWONY</t>
  </si>
  <si>
    <t>Kabel telekomunikacyjny, stacyjny nierozprzestrzeniający ognia YnTKSYekw 4x2x0,80 CZERWONY</t>
  </si>
  <si>
    <t>Kabel telekomunikacyjny, stacyjny nierozprzestrzeniający ognia YnTKSY 3x2x0,80 CZERWONY</t>
  </si>
  <si>
    <t>Kabel telekomunikacyjny, stacyjny nierozprzestrzeniający ognia YnTKSYekw 1x4x0,80 CZERWONY</t>
  </si>
  <si>
    <t>Kabel telekomunikacyjny, stacyjny nierozprzestrzeniający ognia YnTKSYekw 1x2x0,80 CZERWONY</t>
  </si>
  <si>
    <t>Kabel telekomunikacyjny, stacyjny nierozprzestrzeniający ognia YnTKSYekw 2x2x0,80 CZERWONY</t>
  </si>
  <si>
    <t>Przewód oponowy, warsztatowy H05VV-F 2x0,75 BIAŁY</t>
  </si>
  <si>
    <t>Przewód oponowy, warsztatowy H05VV-F 2x0,75 CZARNY</t>
  </si>
  <si>
    <t>Przewód oponowy, warsztatowy H05VV-F 3G 0,75 BIAŁY</t>
  </si>
  <si>
    <t>Przewód oponowy, warsztatowy H05VV-F 3G 0,75 CZARNY</t>
  </si>
  <si>
    <t>Przewód oponowy, warsztatowy H05VV-F 4G 0,75 BIAŁY</t>
  </si>
  <si>
    <t>Przewód oponowy, warsztatowy H05VV-F 4G 0,75 CZARNY</t>
  </si>
  <si>
    <t>Przewód oponowy, warsztatowy H05VV-F 5G 0,75 BIAŁY</t>
  </si>
  <si>
    <t>Przewód oponowy, warsztatowy H05VV-F 5G 0,75 CZARNY</t>
  </si>
  <si>
    <t>Przewód oponowy, warsztatowy H05VV-F 2x1,00 BIAŁY</t>
  </si>
  <si>
    <t>Przewód oponowy, warsztatowy H05VV-F 2x1,00 CZARNY</t>
  </si>
  <si>
    <t>Przewód oponowy, warsztatowy H05VV-F 3G 1,00 BIAŁY</t>
  </si>
  <si>
    <t>Przewód oponowy, warsztatowy H05VV-F 3G 1,00 CZARNY</t>
  </si>
  <si>
    <t>Przewód oponowy, warsztatowy H05VV-F 4G 1,00 BIAŁY</t>
  </si>
  <si>
    <t>Przewód oponowy, warsztatowy H05VV-F 4G 1,00 CZARNY</t>
  </si>
  <si>
    <t>Przewód oponowy, warsztatowy H05VV-F 5G 1,00 BIAŁY</t>
  </si>
  <si>
    <t>Przewód oponowy, warsztatowy H05VV-F 5G 1,00 CZARNY</t>
  </si>
  <si>
    <t>Przewód oponowy, warsztatowy H05VV-F 2x1,50 BIAŁY</t>
  </si>
  <si>
    <t>Przewód oponowy, warsztatowy H05VV-F 2x1,50 CZARNY</t>
  </si>
  <si>
    <t>Przewód oponowy, warsztatowy H05VV-F 3G 1,50 BIAŁY</t>
  </si>
  <si>
    <t>Przewód oponowy, warsztatowy H05VV-F 3G 1,50 CZARNY</t>
  </si>
  <si>
    <t>Przewód oponowy, warsztatowy H05VV-F 4G 1,50 BIAŁY</t>
  </si>
  <si>
    <t>Przewód oponowy, warsztatowy H05VV-F 4G 1,50 CZARNY</t>
  </si>
  <si>
    <t>Przewód oponowy, warsztatowy H05VV-F 5G 1,50 BIAŁY</t>
  </si>
  <si>
    <t>Przewód oponowy, warsztatowy H05VV-F 5G 1,50 CZARNY</t>
  </si>
  <si>
    <t>Przewód oponowy, warsztatowy H05VV-F 2x2,50 BIAŁY</t>
  </si>
  <si>
    <t>Przewód oponowy, warsztatowy H05VV-F 2x2,50 CZARNY</t>
  </si>
  <si>
    <t>Przewód oponowy, warsztatowy H05VV-F 3G 2,50 BIAŁY</t>
  </si>
  <si>
    <t>Przewód oponowy, warsztatowy H05VV-F 3G 2,50 CZARNY</t>
  </si>
  <si>
    <t>Przewód oponowy, warsztatowy H05VV-F 4G 2,50 BIAŁY</t>
  </si>
  <si>
    <t>Przewód oponowy, warsztatowy H05VV-F 4G 2,50 CZARNY</t>
  </si>
  <si>
    <t>Przewód oponowy, warsztatowy H05VV-F 5G 2,50 BIAŁY</t>
  </si>
  <si>
    <t>Przewód oponowy, warsztatowy H05VV-F 5G 2,50 CZARNY</t>
  </si>
  <si>
    <t>RTD-02-BIA</t>
  </si>
  <si>
    <t>RTD-02-CZN</t>
  </si>
  <si>
    <t>FGP-80/0,5x1</t>
  </si>
  <si>
    <t>FGP-80/0,5x2</t>
  </si>
  <si>
    <t>FGP-80/0,5x3</t>
  </si>
  <si>
    <t>FGP-80/0,5x4</t>
  </si>
  <si>
    <t>FGP-80/0,5x5</t>
  </si>
  <si>
    <t>FGP-80/0,5x6</t>
  </si>
  <si>
    <t>FGP-80/0,5x7</t>
  </si>
  <si>
    <t>FGP-80/0,5x8</t>
  </si>
  <si>
    <t>FGP-80/0,5x9</t>
  </si>
  <si>
    <t>FGP-80/0,5x10</t>
  </si>
  <si>
    <t>RTP-04</t>
  </si>
  <si>
    <t>EM524 90</t>
  </si>
  <si>
    <t>EM524 89</t>
  </si>
  <si>
    <t>GPSY-60,0/20</t>
  </si>
  <si>
    <t>GPSY-70,0/20</t>
  </si>
  <si>
    <t>GPSY-80,0/20</t>
  </si>
  <si>
    <t>GPSY-90,0/20</t>
  </si>
  <si>
    <t>GPSY-100,0/20</t>
  </si>
  <si>
    <t>GPSY-51,0/20</t>
  </si>
  <si>
    <t>SP2,5(2X0,50)BIA</t>
  </si>
  <si>
    <t>SP2,5(2X0,50)BZB</t>
  </si>
  <si>
    <t>SP2,5(2X0,50)CZN</t>
  </si>
  <si>
    <t>SP2,5(2X0,75)BIA</t>
  </si>
  <si>
    <t>SP2,5(2X0,75)BRA</t>
  </si>
  <si>
    <t>SP2,5(2X0,75)BZB</t>
  </si>
  <si>
    <t>SP2,5(2X0,75)CZN</t>
  </si>
  <si>
    <t>SP2,5(2X0,75)SRB</t>
  </si>
  <si>
    <t>SP2,5(2X0,75)ZLT</t>
  </si>
  <si>
    <t>SP3,0(2X0,75)BIA</t>
  </si>
  <si>
    <t>SP3,0(2X0,75)BRA</t>
  </si>
  <si>
    <t>SP3,0(2X0,75)BZB</t>
  </si>
  <si>
    <t>SP3,0(2X0,75)CZN</t>
  </si>
  <si>
    <t>SP3,0(2X0,75)SRB</t>
  </si>
  <si>
    <t>SP3,0(2X0,75)ZLT</t>
  </si>
  <si>
    <t>SP3,5(2X0,75)CZN</t>
  </si>
  <si>
    <t>SP4,0(2X0,75)BIA</t>
  </si>
  <si>
    <t>SP4,0(2X0,75)BZB</t>
  </si>
  <si>
    <t>SP4,0(2X0,75)CZN</t>
  </si>
  <si>
    <t>SP4,0(2X0,75)SRB</t>
  </si>
  <si>
    <t>SP4,0(2X0,75)ZLT</t>
  </si>
  <si>
    <t>SP5,0(2X0,75)BIA</t>
  </si>
  <si>
    <t>SP5,0(2X0,75)BRA</t>
  </si>
  <si>
    <t>SP5,0(2X0,75)BZB</t>
  </si>
  <si>
    <t>SP5,0(2X0,75)CZN</t>
  </si>
  <si>
    <t>SP5,0(2X0,75)SRB</t>
  </si>
  <si>
    <t>SP5,0(2X0,75)ZLT</t>
  </si>
  <si>
    <t>SP/W1,5(2X0,50)BIA</t>
  </si>
  <si>
    <t>SP/W1,5(2X0,50)BRA</t>
  </si>
  <si>
    <t>SP/W1,5(2X0,50)BZB</t>
  </si>
  <si>
    <t>SP/W1,5(2X0,50)CZN</t>
  </si>
  <si>
    <t>SP/W1,5(2X0,50)SRB</t>
  </si>
  <si>
    <t>SP/W1,5(2X0,50)ZLT</t>
  </si>
  <si>
    <t>SP/W1,5(2X0,75)BIA</t>
  </si>
  <si>
    <t>SP/W1,5(2X0,75)CZN</t>
  </si>
  <si>
    <t>SP/W1,6(2X0,50)BIA</t>
  </si>
  <si>
    <t>SP/W1,6(2X0,50)BRA</t>
  </si>
  <si>
    <t>SP/W1,6(2X0,50)CZN</t>
  </si>
  <si>
    <t>SP/W1,9(2X0,50)BIA</t>
  </si>
  <si>
    <t>SP/W1,9(2X0,50)BRA</t>
  </si>
  <si>
    <t>SP/W1,9(2X0,50)BZB</t>
  </si>
  <si>
    <t>SP/W1,9(2X0,50)CZN</t>
  </si>
  <si>
    <t>SP/W1,9(2X0,50)SRB</t>
  </si>
  <si>
    <t>SP/W1,9(2X0,50)ZLT</t>
  </si>
  <si>
    <t>SP/W1,9(2X0,75)BIA</t>
  </si>
  <si>
    <t>SP/W1,9(2X0,75)BRA</t>
  </si>
  <si>
    <t>SP/W1,9(2X0,75)BZB</t>
  </si>
  <si>
    <t>SP/W1,9(2X0,75)CZN</t>
  </si>
  <si>
    <t>SP/W2,0(2X0,50)BIA</t>
  </si>
  <si>
    <t>SP/W2,0(2X0,50)BRA</t>
  </si>
  <si>
    <t>SP/W2,0(2X0,50)BZB</t>
  </si>
  <si>
    <t>SP/W2,0(2X0,50)CZN</t>
  </si>
  <si>
    <t>SP/W2,0(2X0,50)SRB</t>
  </si>
  <si>
    <t>SP/W2,0(2X0,50)ZLT</t>
  </si>
  <si>
    <t>SP/W2,0(2X0,75)BIA</t>
  </si>
  <si>
    <t>SP/W2,0(2X0,75)BZB</t>
  </si>
  <si>
    <t>SP/W2,0(2X0,75)CZN</t>
  </si>
  <si>
    <t>SP/W2,0(2X0,75)SRB</t>
  </si>
  <si>
    <t>SP/W2,0(2X0,75)ZLT</t>
  </si>
  <si>
    <t>SP/W2,5(2X0,50)BZB</t>
  </si>
  <si>
    <t>SP/W2,5(2X0,50)CZN</t>
  </si>
  <si>
    <t>SP/W2,5(2X0,50)SRB</t>
  </si>
  <si>
    <t>SP/W2,5(2X0,75)BIA</t>
  </si>
  <si>
    <t>SP/W2,5(2X0,75)BRA</t>
  </si>
  <si>
    <t>SP/W2,5(2X0,75)BZB</t>
  </si>
  <si>
    <t>SP/W2,5(2X0,75)CZN</t>
  </si>
  <si>
    <t>SP/W2,5(2X0,75)SRB</t>
  </si>
  <si>
    <t>SP/W2,5(2X0,75)ZLT</t>
  </si>
  <si>
    <t>SP/W3,0(2X0,75)BIA</t>
  </si>
  <si>
    <t>SP/W3,0(2X0,75)BRA</t>
  </si>
  <si>
    <t>SP/W3,0(2X0,75)BZB</t>
  </si>
  <si>
    <t>SP/W3,0(2X0,75)CZN</t>
  </si>
  <si>
    <t>SP/W3,0(2X0,75)SRB</t>
  </si>
  <si>
    <t>SP/W3,0(2X0,75)ZLT</t>
  </si>
  <si>
    <t>SP/W3,5(2X0,75)BIA</t>
  </si>
  <si>
    <t>SP/W4,0(2X0,75)BIA</t>
  </si>
  <si>
    <t>SP/W4,0(2X0,75)BZB</t>
  </si>
  <si>
    <t>SP/W4,0(2X0,75)CZN</t>
  </si>
  <si>
    <t>SP/W5,0(2X0,75)BIA</t>
  </si>
  <si>
    <t>SP/W5,0(2X0,75)BRA</t>
  </si>
  <si>
    <t>SP/W5,0(2X0,75)BZB</t>
  </si>
  <si>
    <t>SP/W5,0(2X0,75)CZN</t>
  </si>
  <si>
    <t>SP/W5,0(2X0,75)SRB</t>
  </si>
  <si>
    <t>SP/W5,0(2X0,75)ZLT</t>
  </si>
  <si>
    <t>SP/WN2,0(2X0,75)BIA</t>
  </si>
  <si>
    <t>SP/WN2,0(2X0,75)BRA</t>
  </si>
  <si>
    <t>SP/WN2,0(2X0,75)BZB</t>
  </si>
  <si>
    <t>SP/WN2,0(2X0,75)CZN</t>
  </si>
  <si>
    <t>SP/WN2,0(2X0,75)SRB</t>
  </si>
  <si>
    <t>SP/WN2,0(2X0,75)ZLT</t>
  </si>
  <si>
    <t>SP/WN2,5(2X0,75)BIA</t>
  </si>
  <si>
    <t>SP/WN2,5(2X0,75)BRA</t>
  </si>
  <si>
    <t>SP/WN2,5(2X0,75)BZB</t>
  </si>
  <si>
    <t>SP/WN2,5(2X0,75)CZN</t>
  </si>
  <si>
    <t>SP/WN2,5(2X0,75)ZLT</t>
  </si>
  <si>
    <t>SP/WN3,0(2X0,75)BIA</t>
  </si>
  <si>
    <t>SP/WN3,0(2X0,75)BZB</t>
  </si>
  <si>
    <t>SP/WN3,0(2X0,75)CZN</t>
  </si>
  <si>
    <t>SP/WN3,0(2X0,75)SRB</t>
  </si>
  <si>
    <t>SP/WN3,0(2X0,75)ZLT</t>
  </si>
  <si>
    <t>SP/WN3,5(2X0,75)BIA</t>
  </si>
  <si>
    <t>SP/WN3,5(2X0,75)BRA</t>
  </si>
  <si>
    <t>SP/WN3,5(2X0,75)BZB</t>
  </si>
  <si>
    <t>SP/WN3,5(2X0,75)CZN</t>
  </si>
  <si>
    <t>SP/WN3,5(2X0,75)SRB</t>
  </si>
  <si>
    <t>SP/WN3,5(2X0,75)ZLT</t>
  </si>
  <si>
    <t>SP/WN4,0(2X0,75)BIA</t>
  </si>
  <si>
    <t>SP/WN4,0(2X0,75)BRA</t>
  </si>
  <si>
    <t>SP/WN4,0(2X0,75)BZB</t>
  </si>
  <si>
    <t>SP/WN4,0(2X0,75)CZN</t>
  </si>
  <si>
    <t>SP/WN4,0(2X0,75)ZLT</t>
  </si>
  <si>
    <t>SP/WN4,5(2X0,75)BZB</t>
  </si>
  <si>
    <t>SP/WN4,5(2X0,75)CZN</t>
  </si>
  <si>
    <t>SP/WN4,5(2X0,75)ZLT</t>
  </si>
  <si>
    <t>SP/WN5,0(2X0,75)BIA</t>
  </si>
  <si>
    <t>SP/WN5,0(2X0,75)CZN</t>
  </si>
  <si>
    <t>SP/WN5,0(2X0,75)ZLT</t>
  </si>
  <si>
    <t>SP1,5(2X0,50)BIA</t>
  </si>
  <si>
    <t>SP1,5(2X0,50)BZB</t>
  </si>
  <si>
    <t>SP1,5(2X0,50)CZN</t>
  </si>
  <si>
    <t>SP1,5(2X0,50)ZLT</t>
  </si>
  <si>
    <t>SP1,5(2X0,75)BIA</t>
  </si>
  <si>
    <t>SP1,5(2X0,75)CZN</t>
  </si>
  <si>
    <t>SP1,6(2X0,50)BIA</t>
  </si>
  <si>
    <t>SP1,6(2X0,50)BRA</t>
  </si>
  <si>
    <t>SP1,6(2X0,50)CZN</t>
  </si>
  <si>
    <t>SP1,6(2X0,50)ZLT</t>
  </si>
  <si>
    <t>SP1,9(2X0,50)BIA</t>
  </si>
  <si>
    <t>SP1,9(2X0,50)BRA</t>
  </si>
  <si>
    <t>SP1,9(2X0,50)BZB</t>
  </si>
  <si>
    <t>SP1,9(2X0,50)CZN</t>
  </si>
  <si>
    <t>SP1,9(2X0,50)SRB</t>
  </si>
  <si>
    <t>SP1,9(2X0,50)ZLT</t>
  </si>
  <si>
    <t>SP1,9(2X0,75)BIA</t>
  </si>
  <si>
    <t>SP1,9(2X0,75)BRA</t>
  </si>
  <si>
    <t>SP1,9(2X0,75)BZB</t>
  </si>
  <si>
    <t>SP1,9(2X0,75)CZN</t>
  </si>
  <si>
    <t>SP1,9(2X0,75)ZLT</t>
  </si>
  <si>
    <t>SP2,0(2X0,50)BIA</t>
  </si>
  <si>
    <t>SP2,0(2X0,50)CZN</t>
  </si>
  <si>
    <t>SP2,0(2X0,50)SRB</t>
  </si>
  <si>
    <t>SP2,0(2X0,50)ZLT</t>
  </si>
  <si>
    <t>SP2,0(2X0,75)BIA</t>
  </si>
  <si>
    <t>SP2,0(2X0,75)BRA</t>
  </si>
  <si>
    <t>SP2,0(2X0,75)BZB</t>
  </si>
  <si>
    <t>SP2,0(2X0,75)CZN</t>
  </si>
  <si>
    <t>SP2,0(2X0,75)SRB</t>
  </si>
  <si>
    <t>SP2,0(2X0,75)ZLT</t>
  </si>
  <si>
    <t>RTW-01 Biały</t>
  </si>
  <si>
    <t>RTW-Czarny</t>
  </si>
  <si>
    <t>FGP 80</t>
  </si>
  <si>
    <t>F-891000</t>
  </si>
  <si>
    <t>SP/W1,9(2X0,75)ZLT</t>
  </si>
  <si>
    <t>Przewód koncentryczny YWDXpek 75 1,0/4,8 (77% CuSn), kl.A; Eca (UHD-4K) CESAT BIAŁY</t>
  </si>
  <si>
    <t>ID wariant</t>
  </si>
  <si>
    <t>MTC10000421</t>
  </si>
  <si>
    <t>67.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</si>
  <si>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</si>
  <si>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</si>
  <si>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</si>
  <si>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</si>
  <si>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</si>
  <si>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</si>
  <si>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</si>
  <si>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</si>
  <si>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</si>
  <si>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</si>
  <si>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</si>
  <si>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MTC10000421-WUN</t>
  </si>
  <si>
    <t>CENA JEDNOST. NETTO</t>
  </si>
  <si>
    <t>Folia grzejna FGP-140 1m</t>
  </si>
  <si>
    <t>FGP-140/0,5x1</t>
  </si>
  <si>
    <t>FGP-140/0,5x2</t>
  </si>
  <si>
    <t>FGP-140/0,5x3</t>
  </si>
  <si>
    <t>FGP-140/0,5x4</t>
  </si>
  <si>
    <t>FGP-140/0,5x5</t>
  </si>
  <si>
    <t>FGP-140/0,5x6</t>
  </si>
  <si>
    <t>FGP-140/0,5x7</t>
  </si>
  <si>
    <t>FGP-140/0,5x8</t>
  </si>
  <si>
    <t>FGP-140/0,5x9</t>
  </si>
  <si>
    <t>FGP-140/0,5x10</t>
  </si>
  <si>
    <t>FGP-140 1m</t>
  </si>
  <si>
    <t>Regulator temperatury podtynkowy – programowalny z kolorowym ekranem dotykowym RTD-01</t>
  </si>
  <si>
    <t>Regulator temperatury podtynkowy - programowalny RTP-04</t>
  </si>
  <si>
    <t>MTC10000236</t>
  </si>
  <si>
    <t>GP-SR/25</t>
  </si>
  <si>
    <t>Przewód grzejny samoregulujący   TYP: GP-SR/25</t>
  </si>
  <si>
    <t>Zestaw PG  do rynien zewn PG GPRN - 12m 18W/m TYP: GPRN-12/18</t>
  </si>
  <si>
    <t>Zestaw PG  do rynien zewn PG GPRN - 24m 18W/m TYP: GPRN-24/18</t>
  </si>
  <si>
    <t>Zestaw PG  do rynien zewn PG GPRN – 50m 18W/m TYP: GPRN-50/18</t>
  </si>
  <si>
    <t>Zestaw PG do rynien zewn PG GPRN – 60m 18W/m TYP: GPRN-60/18</t>
  </si>
  <si>
    <t>Zestaw PG  do rynien zewn PG GPRN – 70m 18W/m TYP: GPRN-70/18</t>
  </si>
  <si>
    <t>Zestaw PG do rynien zewn PG GPRN – 80m 18W/m TYP: GPRN-80/18</t>
  </si>
  <si>
    <t>Zestaw PG do rynien zewn PG GPRN – 90m 18W/m TYP: GPRN-90/18</t>
  </si>
  <si>
    <t>Zestaw PG do rynien zewn PG GPRN – 100m 18W/m TYP: GPRN-100/18</t>
  </si>
  <si>
    <t>Zestaw PG na schody zewn PG GPSY - 51,0m 20W/m TYP: GPSY-51/20</t>
  </si>
  <si>
    <t>Zestaw PG na schody zewn PG GPSY – 60m 20W/m TYP: GPSY-60/20</t>
  </si>
  <si>
    <t>Zestaw PG na schody zewn PG GPSY – 70m 20W/m TYP: GPSY-70/20</t>
  </si>
  <si>
    <t>Zestaw PG na schody zewn PG GPSY – 80m 20W/m TYP: GPSY-80/20</t>
  </si>
  <si>
    <t>Zestaw PG na schody zewn PG GPSY – 90m 20W/m TYP: GPSY-90/20</t>
  </si>
  <si>
    <t>Zestaw PG na schody zewn PG GPSY – 100m 20W/m TYP: GPSY-100/20</t>
  </si>
  <si>
    <t>Przewód grzejny na schody i rampy GPSY 24/30; 24m</t>
  </si>
  <si>
    <t>Przewód grzejny na schody i rampy GPSY 33/30; 33m</t>
  </si>
  <si>
    <t>Przewód grzejny na schody i rampy GPSY 39/30; 39m</t>
  </si>
  <si>
    <t>Przewód grzejny na schody i rampy GPSY 54/30; 54m</t>
  </si>
  <si>
    <t>Przewód grzejny na schody i rampy GPSY 62/30; 62m</t>
  </si>
  <si>
    <t>Przewód grzejny na schody i rampy GPSY 78/30; 78m</t>
  </si>
  <si>
    <t>Przewód grzejny na schody i rampy GPSY 91/30; 91m</t>
  </si>
  <si>
    <t>Przewód grzejny na schody i rampy GPSY 100/30; 100m</t>
  </si>
  <si>
    <t>Przewód grzejny na schody i rampy GPSY 110/30; 110m</t>
  </si>
  <si>
    <t>Przewód grzejny na schody i rampy GPSY 120/30; 120m</t>
  </si>
  <si>
    <t>Przewód grzejny na schody i rampy GPSY 130/30; 130m</t>
  </si>
  <si>
    <t>Przewód sterowniczy LiYYnr 4x0,75 300/300V; czarny UV</t>
  </si>
  <si>
    <t>Przewód sterowniczy LiYYnr 2x0,75 300/300V czarny UV</t>
  </si>
  <si>
    <t>Przewód sterowniczy LiYCYnr 2x0,75 300/300V czarny UV</t>
  </si>
  <si>
    <t>Przewód sterowniczy LiYCYnr 3x0,75 300/300V czarny UV</t>
  </si>
  <si>
    <t>Przewód sterowniczy LiYCYnr 4x0,75 300/300V czarny UV</t>
  </si>
  <si>
    <t>Przewód sterowniczy CETRONIC YstY(żo) 7x1,0 czarny UV</t>
  </si>
  <si>
    <t>Przewód sterowniczy CETRONIC YstY(żo) 18x1,0 czarny UV</t>
  </si>
  <si>
    <t>Przewód sterowniczy CETRONIC YstY(żo) 16x1,0 czarny UV</t>
  </si>
  <si>
    <t>Przewód sterowniczy CETRONIC YstY(żo) 10x1,0 czarny UV</t>
  </si>
  <si>
    <t>Przewód sterowniczy CETRONIC YstY(żo) 12x1,0 czarny UV</t>
  </si>
  <si>
    <t>MTC10000236-WUN</t>
  </si>
  <si>
    <t>Przewód grzejny samoregulujący TYP: GP-SR/25</t>
  </si>
  <si>
    <t>KAB10011076</t>
  </si>
  <si>
    <t>KAB10011077</t>
  </si>
  <si>
    <t>5903669496755</t>
  </si>
  <si>
    <t>BIAŁY</t>
  </si>
  <si>
    <t>BRĄZOWY</t>
  </si>
  <si>
    <t>ŻÓŁTY</t>
  </si>
  <si>
    <t>SZARY</t>
  </si>
  <si>
    <t>BEZBARWNY</t>
  </si>
  <si>
    <t>SREBRNY</t>
  </si>
  <si>
    <t>ZŁOTY</t>
  </si>
  <si>
    <t>ŻÓŁTO-ZIELONY</t>
  </si>
  <si>
    <t>Kabel sterowniczy LiYCYnr 3x0,75  300/300 CZARNY CETRONIC</t>
  </si>
  <si>
    <t>Przewód teleinformatyczny UTPz kat 5e 4x2x0,50 CZARNY  Zewnętrzny</t>
  </si>
  <si>
    <t>Przewód teleinformatyczny FTPz kat5e 4x2x0,50 CZARNY  Zewnętrzny</t>
  </si>
  <si>
    <t>10.9</t>
  </si>
  <si>
    <t>Systemy antyoblodzeniowe stałooporowe – GPRN</t>
  </si>
  <si>
    <t>Systemy antyoblodzeniowe stałooporowe – GPRU</t>
  </si>
  <si>
    <t>Systemy antyoblodzeniowe stałooporowa – GPSY</t>
  </si>
  <si>
    <t>Systemy antyoblodzeniowe stałooporowe – GMPD</t>
  </si>
  <si>
    <t>Systemy antyoblodzeniowe samoregulujące – GP-SR</t>
  </si>
  <si>
    <t>SREBRNA</t>
  </si>
  <si>
    <t>nie dotyczy</t>
  </si>
  <si>
    <r>
      <t>Folia grzejna pod panele 80 W/m</t>
    </r>
    <r>
      <rPr>
        <sz val="9"/>
        <rFont val="Calibri"/>
        <family val="2"/>
        <charset val="238"/>
      </rPr>
      <t>²;</t>
    </r>
    <r>
      <rPr>
        <sz val="9"/>
        <rFont val="Calibri"/>
        <family val="2"/>
        <charset val="238"/>
        <scheme val="minor"/>
      </rPr>
      <t xml:space="preserve"> FGP-80 1m</t>
    </r>
  </si>
  <si>
    <t>Folia grzejna pod panele 140 W/m²; FGP-140 1m</t>
  </si>
  <si>
    <t xml:space="preserve"> FGP-140</t>
  </si>
  <si>
    <t>Regulator temperatury natynkowy - manualny sonda 2,5m RTS-01A</t>
  </si>
  <si>
    <t>Regulator temp.+ sonda podtynkowy - programowalny WI-FI CZARNY RTW-01</t>
  </si>
  <si>
    <t>Regulator temp.+ sonda podtynkowy - programowalny WI-FI BIAŁY RTW-01</t>
  </si>
  <si>
    <t>Regulator temperatury dotykowy podtynkowy - programowalny sonda 2,5m, biały RTD-02-BIA</t>
  </si>
  <si>
    <t>Regulator temperatury dotykowy podtynkowy - programowalny sonda 2,5m, czarny RTD-02-CZN</t>
  </si>
  <si>
    <t>Regulator temperatury podtynkowy - programowalny biały sonda 2,5m, RTD-01</t>
  </si>
  <si>
    <t>KAB10011076-0305</t>
  </si>
  <si>
    <t>KAB10011077-0305</t>
  </si>
  <si>
    <t>ZAMEL UTP KAT. 6 4x2x0,60 SZR</t>
  </si>
  <si>
    <t>ZAMEL FTP KAT. 6 4x2x0,50 SZR</t>
  </si>
  <si>
    <t>Przewód teleinformatyczny FTP KAT 5e 4x2x0,50 LSOH</t>
  </si>
  <si>
    <t>Jeśli brak na stanie obowiązuje minimum 5km</t>
  </si>
  <si>
    <t>Na zamówienie z określonym w ofercie minimum produkcyjnym.</t>
  </si>
  <si>
    <t>1OP1100004</t>
  </si>
  <si>
    <t>1OP1100005</t>
  </si>
  <si>
    <t>1OS1200004</t>
  </si>
  <si>
    <t>MTC10000422-WUN</t>
  </si>
  <si>
    <t>MTC10000423-WUN</t>
  </si>
  <si>
    <t>MTC10000422</t>
  </si>
  <si>
    <t>MTC10000423</t>
  </si>
  <si>
    <t>krążek</t>
  </si>
  <si>
    <t>rolka</t>
  </si>
  <si>
    <t>WAGA netto [kg]</t>
  </si>
  <si>
    <t xml:space="preserve">QLY-s 6x0,75+1x1,0 </t>
  </si>
  <si>
    <r>
      <t>QLY-s 5x1,5 + 2x4mm</t>
    </r>
    <r>
      <rPr>
        <sz val="10"/>
        <rFont val="Aptos Narrow"/>
        <family val="2"/>
      </rPr>
      <t>²</t>
    </r>
  </si>
  <si>
    <r>
      <t>YLY-s 6x0,75 mm</t>
    </r>
    <r>
      <rPr>
        <sz val="10"/>
        <rFont val="Aptos Narrow"/>
        <family val="2"/>
      </rPr>
      <t>²</t>
    </r>
    <r>
      <rPr>
        <sz val="10"/>
        <rFont val="Calibri"/>
        <family val="2"/>
        <charset val="238"/>
        <scheme val="minor"/>
      </rPr>
      <t xml:space="preserve"> 24V</t>
    </r>
  </si>
  <si>
    <t>Przewód samochodowy YLY-s 6x0,75 mm² 24V czarny fip-7,56 fiż-1,96 kol.żył: b,czr,n,ż,sz,czn</t>
  </si>
  <si>
    <t>QLY-s 5x1,5 + 2x4mm² (AP-1) Nadruk fi zew. - 11,80mm</t>
  </si>
  <si>
    <t>YLY-sp 2x0,75 mm² (FB-1)</t>
  </si>
  <si>
    <t>Przewód samochodowy YLY-sp 2x0,75 mm² (FB-1)</t>
  </si>
  <si>
    <t>Przewód samochodowy YLY-sp 2x1,5 mm² czarny fip-6,32x3,80 fiż-2,38 Y 105 st. C /70 st. C</t>
  </si>
  <si>
    <t>Przewód samochodowy YLY-s 2x0,5mm² 24V czarny fip-4,85 fiż-1,68 kol.ż: czn,b</t>
  </si>
  <si>
    <t>QLY-s 6x1+1x1,5mm² (AP-1) bez nadruku, bębny fi800 fi 9,4 mm</t>
  </si>
  <si>
    <t>Przewód samochodowy YLY-s 2x0,75mm² PVC B. NADR. CZARNY ODCINEK</t>
  </si>
  <si>
    <t>Przewód samochodowy YLY-s 3x0,5mm² PVC CZARNY BEZ NADR. ODCINEK</t>
  </si>
  <si>
    <t>Przewód samochodowy YLY-s 7x0,75mm² 24V czarny fip-7,60 fiż-1,96 kol.ż: czn,b(śr),czr,ż,br,z,n</t>
  </si>
  <si>
    <t>Przewód samochodowy YLY-s 7x1,5 mm² (H) czarny - fi.p. 9,17mm kol.żył czn,b(śr),czr,ż,br,z,n</t>
  </si>
  <si>
    <t>Przewód samochodowy YLY-s 4x1,5mm² (H) kol żył: czn,b,czr,ż</t>
  </si>
  <si>
    <t>Przewód samochodowy YLY-s 3x1,5mm² (H) kol żył: z, czn, czr</t>
  </si>
  <si>
    <t>Przewód samochodowy YLY-s 2x1,5mm² (H) kol żył: b, czn</t>
  </si>
  <si>
    <t>Przewód samochodowy YLY-s 7x1,0 + 1x1,5mm² (H) kol 1,0mm²- fi2,2mm :ż,f,czn,n,z,czr,br kol 1,5mm²- fi2,86mm bia fip-9,46mm</t>
  </si>
  <si>
    <t>Przewód samochodowy YLY-s 6x1+1x1,5 mm² (H) 24V fip - 8,30</t>
  </si>
  <si>
    <t>Przewód samochodowy YLY-s 2x1,0mm² (H)</t>
  </si>
  <si>
    <t>Przewód samochodowy YLY-s 3x0,75mm² 24V czarny fip-5,57 fiż-1,96 kol.ż: czn,b,czr</t>
  </si>
  <si>
    <t>Przewód samochodowy YLY-s 3x1,0 mm² 24V czarny fip-6,22 fiż-2,20 kol.ż: czn,b,czr</t>
  </si>
  <si>
    <t>Przewód samochodowy YLY-s 4x0,75 mm² 24V czarny fip-6,11 fiż-1,96 kol.ż: czn,b,czr,ż</t>
  </si>
  <si>
    <t>Przewód samochodowy YLY-s 5x1,5 mm² 24V czarny fip-8,14 fiż-2,44 kol.ż: czn,b,czr,ż,br</t>
  </si>
  <si>
    <t>Przewód samochodowy YLY-s 6x1,5 mm² 24V czarny fip-9,17 fiż-2,44 kol.ż: czn,b,czr,ż,br,z</t>
  </si>
  <si>
    <t>Przewód samochodowy YLY-s 5x0,75 mm² 24V czarny fip-6,70 fiż-1,96 kol.ż: czn,b,czr,ż,br,</t>
  </si>
  <si>
    <t>Przewód samochodowy YLY-s 7x1,0 mm² 24V czarny fip-8,39 fiż-2,20 kol.ż: czn,b(śr),czr,ż,br,z,n</t>
  </si>
  <si>
    <t>Przewód samochodowy YLY-s 6x0,75+1x1,0 mm² 24V (H) czarny, fiż1,96/2,06, fip8,19mm kol.żczn,czr,ż,br,z,n +bi</t>
  </si>
  <si>
    <t>Przewód samochodowy YLY-sp 2x1,0mm² (NW-1) biało-czarn, 5,60x3,65+/-0,2mm</t>
  </si>
  <si>
    <t>Przewód samochodowy YLY-s 5x1,0mm² 24V (FR) kolb,czr,br,z,sz CZARNY fiż 2,2 fip-7,0</t>
  </si>
  <si>
    <t>Przewód samochodowy YLY-s 6x1,0mm² 24V (FR) CZARNY fiż 2,2 fi7,80mm</t>
  </si>
  <si>
    <t>Przewód samochodowy QLY-s 5x1,0 + 2x2,5mm² (HY-1) fip - 10,6 Nadruk</t>
  </si>
  <si>
    <t>Przewód samochodowy QLY-s 12x0,75+3x1 mm² fi. 12,0 mm Nadruk</t>
  </si>
  <si>
    <t>Przewód samochodowy YLY-s 4x1,0 mm² 24V czarny fip-6,79 fiż-2,20 kol.ż: b,czr,br,z</t>
  </si>
  <si>
    <t>Przewód samochodowy YLY-s 5x0,5mm² (TS-1) żyły: bi,czn,czr,ni,ż fi ż.1,68/ fi zew.6,00</t>
  </si>
  <si>
    <t>Przewód samochodowy YLY-s 8x0,75+5x1,50 mm² fiż 0,75-2,15 1,5-2,44 fip 12,20</t>
  </si>
  <si>
    <t>YLY-sp 2x1,5 mm²</t>
  </si>
  <si>
    <t>YLY-s 2x0,5mm² 24V</t>
  </si>
  <si>
    <t>YLY-s 6x0,5 mm²</t>
  </si>
  <si>
    <t>YLY-s 2x0,75 mm²</t>
  </si>
  <si>
    <t>YLY-s 3x0,5 mm²</t>
  </si>
  <si>
    <t>YLY-s 4x0,5 mm²</t>
  </si>
  <si>
    <t>YLY-s 7x0,75 mm²</t>
  </si>
  <si>
    <t>YLY-s 7x1,5 mm²</t>
  </si>
  <si>
    <t>YLY-s 4x1,5mm²</t>
  </si>
  <si>
    <t>YLY-s 3x1,5mm²</t>
  </si>
  <si>
    <t>YLY-s 2x1,5mm²</t>
  </si>
  <si>
    <t>YLY-s 7x1,0 + 1x1,5mm²</t>
  </si>
  <si>
    <t xml:space="preserve">YLY-s 6x1+1x1,5 mm² </t>
  </si>
  <si>
    <t>YLY-s 2x1,0 mm²</t>
  </si>
  <si>
    <t>YLY-s 3x0,75mm²</t>
  </si>
  <si>
    <t>YLY-s 3x1,0 mm²</t>
  </si>
  <si>
    <t>YLY-s 4x0,75 mm²</t>
  </si>
  <si>
    <t>YLY-s 5x1,5 mm²</t>
  </si>
  <si>
    <t>YLY-s 6x1,5 mm²</t>
  </si>
  <si>
    <t>YLY-s 5x0,75 mm²</t>
  </si>
  <si>
    <t>YLY-s 7x1,0 mm²</t>
  </si>
  <si>
    <t>YLY-s 6x0,75+1x1,0 mm²</t>
  </si>
  <si>
    <t>YLY-sp 2x1,0mm²</t>
  </si>
  <si>
    <t>YLY-s 7x0,75 + 1x1,0 mm²</t>
  </si>
  <si>
    <t>YLY-s 5x1,0 mm²</t>
  </si>
  <si>
    <t>YLY-s 6x1,0 mm²</t>
  </si>
  <si>
    <t xml:space="preserve">QLY-s 5x1,0 + 2x2,5 mm² </t>
  </si>
  <si>
    <t>QLY-s 5x1,0 + 2x2,5 mm²</t>
  </si>
  <si>
    <t>QLY-s 12x1,5+3x2,5 mm²</t>
  </si>
  <si>
    <t>QLY-s 12x0,75+3x1 mm²</t>
  </si>
  <si>
    <t xml:space="preserve">YLY-s 4x1,0 mm² </t>
  </si>
  <si>
    <t xml:space="preserve">QLY-s 7x0,75+1x1,0 </t>
  </si>
  <si>
    <t>YLY-s 5x0,5 mm²</t>
  </si>
  <si>
    <t>YLY-s 8x0,75+5x1,50 mm²</t>
  </si>
  <si>
    <t>YStYnr 2x0,50 300/500 CETRONIC</t>
  </si>
  <si>
    <t>YStYekwnr(żo) 3x0,50 300/500 CETRONIC</t>
  </si>
  <si>
    <t>Kabel sterowniczy YStYekwnr(żo) 3x0,50 300/500 CETRONIC</t>
  </si>
  <si>
    <t>YStYekwnr(żo) 3x1,00 300/500 CETRONIC</t>
  </si>
  <si>
    <t>Kabel sterowniczy YStYekwnr(żo) 3x1,00 300/500 CETRONIC</t>
  </si>
  <si>
    <t>YStYekwnr(żo) 3x1,50 300/500 CETRONIC</t>
  </si>
  <si>
    <t>Kabel sterowniczy YStYekwnr(żo) 3x1,50 300/500 CETRONIC</t>
  </si>
  <si>
    <t>YStYekwnr(żo) 4x0,50 300/500 CETRONIC</t>
  </si>
  <si>
    <t>Kabel sterowniczy YStYekwnr(żo) 4x0,50 300/500 CETRONIC</t>
  </si>
  <si>
    <t>YStYekwnr(żo) 4x1,00 300/500 CETRONIC</t>
  </si>
  <si>
    <t>Kabel sterowniczy YStYekwnr(żo) 4x1,00 300/500 CETRONIC</t>
  </si>
  <si>
    <t>YStYekwnr(żo) 5x0,50 300/500 CETRONIC</t>
  </si>
  <si>
    <t>Kabel sterowniczy YStYekwnr(żo) 5x0,50 300/500 CETRONIC</t>
  </si>
  <si>
    <t>YStYekwnr(żo) 5x1,50 300/500 CETRONIC</t>
  </si>
  <si>
    <t>Kabel sterowniczy YStYekwnr(żo) 5x1,50 300/500 CETRONIC</t>
  </si>
  <si>
    <t>YStYekwnr(żo) 6x0,50 300/500 CETRONIC</t>
  </si>
  <si>
    <t>Kabel sterowniczy YStYekwnr(żo) 6x0,50 300/500 CETRONIC</t>
  </si>
  <si>
    <t>YStYekwnr(żo) 6x1,00 300/500 CETRONIC</t>
  </si>
  <si>
    <t>Kabel sterowniczy YStYekwnr(żo) 6x1,00 300/500 CETRONIC</t>
  </si>
  <si>
    <t>YStYekwnr(żo) 7x0,50 300/500 CETRONIC</t>
  </si>
  <si>
    <t>Kabel sterowniczy YStYekwnr(żo) 7x0,50 300/500 CETRONIC</t>
  </si>
  <si>
    <t>YStYekwnr(żo) 7x0,75 300/500 CETRONIC</t>
  </si>
  <si>
    <t>Kabel sterowniczy YStYekwnr(żo) 7x0,75 300/500 CETRONIC</t>
  </si>
  <si>
    <t>YStYekwnr(żo) 7x1,00 300/500 CETRONIC</t>
  </si>
  <si>
    <t>Kabel sterowniczy YStYekwnr(żo) 7x1,00 300/500 CETRONIC</t>
  </si>
  <si>
    <t>YStYekwnr(żo) 3x0,75 300/500 CETRONIC</t>
  </si>
  <si>
    <t>Kabel sterowniczy YStYekwnr(żo) 3x0,75 300/500 CETRONIC</t>
  </si>
  <si>
    <t>YStYekwnr(żo) 4x0,75 300/500 CETRONIC</t>
  </si>
  <si>
    <t>Kabel sterowniczy YStYekwnr(żo) 4x0,75 300/500 CETRONIC</t>
  </si>
  <si>
    <t>YStYekwnr(żo) 4x1,50 300/500 CETRONIC</t>
  </si>
  <si>
    <t>Kabel sterowniczy YStYekwnr(żo) 4x1,50 300/500 CETRONIC</t>
  </si>
  <si>
    <t>YStYekwnr(żo) 5x0,75 300/500 CETRONIC</t>
  </si>
  <si>
    <t>Kabel sterowniczy YStYekwnr(żo) 5x0,75 300/500 CETRONIC</t>
  </si>
  <si>
    <t>YStYekwnr(żo) 5x1,00 300/500 CETRONIC</t>
  </si>
  <si>
    <t>Kabel sterowniczy YStYekwnr(żo) 5x1,00 300/500 CETRONIC</t>
  </si>
  <si>
    <t>YStYekwnr(żo) 6x0,75 300/500 CETRONIC</t>
  </si>
  <si>
    <t>Kabel sterowniczy YStYekwnr(żo) 6x0,75 300/500 CETRONIC</t>
  </si>
  <si>
    <t>YStYnr(żo) 10x2,50 300/500 CETRONIC</t>
  </si>
  <si>
    <t>Kabel sterowniczy YStYnr(żo) 10x2,50 300/500 CETRONIC</t>
  </si>
  <si>
    <t>YStYnr(żo) 12x2,50 300/500 CETRONIC</t>
  </si>
  <si>
    <t>Kabel sterowniczy YStYnr(żo) 12x2,50 300/500 CETRONIC</t>
  </si>
  <si>
    <t>YStYnr(żo) 14x2,50 300/500 CETRONIC</t>
  </si>
  <si>
    <t>Kabel sterowniczy YStYnr(żo) 14x2,50 300/500 CETRONIC</t>
  </si>
  <si>
    <t>YStYnr(żo) 16x0,75 300/500 CETRONIC</t>
  </si>
  <si>
    <t>Kabel sterowniczy YStYnr(żo) 16x0,75 300/500 CETRONIC</t>
  </si>
  <si>
    <t>YStYnr(żo) 16x1,00 300/500 CETRONIC</t>
  </si>
  <si>
    <t>Kabel sterowniczy YStYnr(żo) 16x1,00 300/500 CETRONIC</t>
  </si>
  <si>
    <t>YStYnr(żo) 16x1,50 300/500 CETRONIC</t>
  </si>
  <si>
    <t>Kabel sterowniczy YStYnr(żo) 16x1,50 300/500 CETRONIC</t>
  </si>
  <si>
    <t>YStYnr(żo) 16x2,50 300/500 CETRONIC</t>
  </si>
  <si>
    <t>Kabel sterowniczy YStYnr(żo) 16x2,50 300/500 CETRONIC</t>
  </si>
  <si>
    <t>YStYnr(żo) 18x0,75 300/500 CETRONIC</t>
  </si>
  <si>
    <t>Kabel sterowniczy YStYnr(żo) 18x0,75 300/500 CETRONIC</t>
  </si>
  <si>
    <t>YStYnr(żo) 18x1,50 300/500 CETRONIC</t>
  </si>
  <si>
    <t>Kabel sterowniczy YStYnr(żo) 18x1,50 300/500 CETRONIC</t>
  </si>
  <si>
    <t>YStYnr(żo) 18x2,50 300/500 CETRONIC</t>
  </si>
  <si>
    <t>Kabel sterowniczy YStYnr(żo) 18x2,50 300/500 CETRONIC</t>
  </si>
  <si>
    <t>YStYnr(żo) 20x0,75 300/500 CETRONIC</t>
  </si>
  <si>
    <t>Kabel sterowniczy YStYnr(żo) 20x0,75 300/500 CETRONIC</t>
  </si>
  <si>
    <t>YStYnr(żo) 20x1,00 300/500 CETRONIC</t>
  </si>
  <si>
    <t>Kabel sterowniczy YStYnr(żo) 20x1,00 300/500 CETRONIC</t>
  </si>
  <si>
    <t>YStYnr(żo) 20x1,50 300/500 CETRONIC</t>
  </si>
  <si>
    <t>Kabel sterowniczy YStYnr(żo) 20x1,50 300/500 CETRONIC</t>
  </si>
  <si>
    <t>YStYnr(żo) 20x2,50 300/500 CETRONIC</t>
  </si>
  <si>
    <t>Kabel sterowniczy YStYnr(żo) 20x2,50 300/500 CETRONIC</t>
  </si>
  <si>
    <t>YStYnr(żo) 25x0,75 300/500 CETRONIC</t>
  </si>
  <si>
    <t>Kabel sterowniczy YStYnr(żo) 25x0,75 300/500 CETRONIC</t>
  </si>
  <si>
    <t>YStYnr(żo) 25x1,50 300/500 CETRONIC</t>
  </si>
  <si>
    <t>Kabel sterowniczy YStYnr(żo) 25x1,50 300/500 CETRONIC</t>
  </si>
  <si>
    <t>YStYnr(żo) 25x2,50 300/500 CETRONIC</t>
  </si>
  <si>
    <t>Kabel sterowniczy YStYnr(żo) 25x2,50 300/500 CETRONIC</t>
  </si>
  <si>
    <t>YStYnr(żo) 27x0,75 300/500 CETRONIC</t>
  </si>
  <si>
    <t>Kabel sterowniczy YStYnr(żo) 27x0,75 300/500 CETRONIC</t>
  </si>
  <si>
    <t>YStYnr(żo) 30x0,75 300/500 CETRONIC</t>
  </si>
  <si>
    <t>Kabel sterowniczy YStYnr(żo) 30x0,75 300/500 CETRONIC</t>
  </si>
  <si>
    <t>YStYnr(żo) 34x0,75 300/500 CETRONIC</t>
  </si>
  <si>
    <t>Kabel sterowniczy YStYnr(żo) 34x0,75 300/500 CETRONIC</t>
  </si>
  <si>
    <t>YStYnr(żo) 3x0,50 300/500 CETRONIC</t>
  </si>
  <si>
    <t>Kabel sterowniczy YStYnr(żo) 3x0,50 300/500 CETRONIC</t>
  </si>
  <si>
    <t>YStYnr(żo) 3x2,50 300/500 CETRONIC</t>
  </si>
  <si>
    <t>Kabel sterowniczy YStYnr(żo) 3x2,50 300/500 CETRONIC</t>
  </si>
  <si>
    <t>YStYnr(żo) 4x0,50 300/500 CETRONIC</t>
  </si>
  <si>
    <t>Kabel sterowniczy YStYnr(żo) 4x0,50 300/500 CETRONIC</t>
  </si>
  <si>
    <t>YStYnr(żo) 4x2,50 300/500 CETRONIC</t>
  </si>
  <si>
    <t>Kabel sterowniczy YStYnr(żo) 4x2,50 300/500 CETRONIC</t>
  </si>
  <si>
    <t>YStYnr(żo) 5x0,50 300/500 CETRONIC</t>
  </si>
  <si>
    <t>Kabel sterowniczy YStYnr(żo) 5x0,50 300/500 CETRONIC</t>
  </si>
  <si>
    <t>YStYnr(żo) 5x2,50 300/500 CETRONIC</t>
  </si>
  <si>
    <t>Kabel sterowniczy YStYnr(żo) 5x2,50 300/500 CETRONIC</t>
  </si>
  <si>
    <t>YStYnr(żo) 6x0,50 300/500 CETRONIC</t>
  </si>
  <si>
    <t>Kabel sterowniczy YStYnr(żo) 6x0,50 300/500 CETRONIC</t>
  </si>
  <si>
    <t>YStYnr(żo) 6x0,75 300/500 CETRONIC</t>
  </si>
  <si>
    <t>Kabel sterowniczy YStYnr(żo) 6x0,75 300/500 CETRONIC</t>
  </si>
  <si>
    <t>YStYnr(żo) 6x1,00 300/500 CETRONIC</t>
  </si>
  <si>
    <t>Kabel sterowniczy YStYnr(żo) 6x1,00 300/500 CETRONIC</t>
  </si>
  <si>
    <t>YStYnr(żo) 6x1,50 300/500 CETRONIC</t>
  </si>
  <si>
    <t>Kabel sterowniczy YStYnr(żo) 6x1,50 300/500 CETRONIC</t>
  </si>
  <si>
    <t>YStYnr(żo) 6x2,50 300/500 CETRONIC</t>
  </si>
  <si>
    <t>Kabel sterowniczy YStYnr(żo) 6x2,50 300/500 CETRONIC</t>
  </si>
  <si>
    <t>YStYnr(żo) 7x2,50 300/500 CETRONIC</t>
  </si>
  <si>
    <t>Kabel sterowniczy YStYnr(żo) 7x2,50 300/500 CETRONIC</t>
  </si>
  <si>
    <t>YStYnr(żo) 18x1,00 300/500 CETRONIC CZARNY</t>
  </si>
  <si>
    <t>Kabel sterowniczy YStYnr(żo) 18x1,00 300/500 CETRONIC CZARNY</t>
  </si>
  <si>
    <t>YStYnr(żo) 10x0,75 300/500 CETRONIC</t>
  </si>
  <si>
    <t>Kabel sterowniczy YStYnr(żo) 10x0,75 300/500 CETRONIC</t>
  </si>
  <si>
    <t>YStYnr(żo) 10x1,00 300/500 CETRONIC</t>
  </si>
  <si>
    <t>Kabel sterowniczy YStYnr(żo) 10x1,00 300/500 CETRONIC</t>
  </si>
  <si>
    <t>YStYnr(żo) 10x1,50 300/500 CETRONIC</t>
  </si>
  <si>
    <t>Kabel sterowniczy YStYnr(żo) 10x1,50 300/500 CETRONIC</t>
  </si>
  <si>
    <t>YStYnr(żo) 12x0,75 300/500 CETRONIC</t>
  </si>
  <si>
    <t>Kabel sterowniczy YStYnr(żo) 12x0,75 300/500 CETRONIC</t>
  </si>
  <si>
    <t>YStYnr(żo) 12x1,00 300/500 CETRONIC</t>
  </si>
  <si>
    <t>Kabel sterowniczy YStYnr(żo) 12x1,00 300/500 CETRONIC</t>
  </si>
  <si>
    <t>YStYnr(żo) 12x1,50 300/500 CETRONIC</t>
  </si>
  <si>
    <t>Kabel sterowniczy YStYnr(żo) 12x1,50 300/500 CETRONIC</t>
  </si>
  <si>
    <t>YStYnr(żo) 14x0,75 300/500 CETRONIC</t>
  </si>
  <si>
    <t>Kabel sterowniczy YStYnr(żo) 14x0,75 300/500 CETRONIC</t>
  </si>
  <si>
    <t>YStYnr(żo) 14x1,00 300/500 CETRONIC</t>
  </si>
  <si>
    <t>Kabel sterowniczy YStYnr(żo) 14x1,00 300/500 CETRONIC</t>
  </si>
  <si>
    <t>YStYnr(żo) 14x1,50 300/500 CETRONIC</t>
  </si>
  <si>
    <t>Kabel sterowniczy YStYnr(żo) 14x1,50 300/500 CETRONIC</t>
  </si>
  <si>
    <t>YStYnr(żo) 18x1,00 300/500 CETRONIC</t>
  </si>
  <si>
    <t>Kabel sterowniczy YStYnr(żo) 18x1,00 300/500 CETRONIC</t>
  </si>
  <si>
    <t>YStYnr(żo) 25x1,00 300/500 CETRONIC</t>
  </si>
  <si>
    <t>Kabel sterowniczy YStYnr(żo) 25x1,00 300/500 CETRONIC</t>
  </si>
  <si>
    <t>YStYnr(żo) 3x0,75 300/500 CETRONIC</t>
  </si>
  <si>
    <t>Kabel sterowniczy YStYnr(żo) 3x0,75 300/500 CETRONIC</t>
  </si>
  <si>
    <t>YStYnr(żo) 3x1,00 300/500 CETRONIC</t>
  </si>
  <si>
    <t>Kabel sterowniczy YStYnr(żo) 3x1,00 300/500 CETRONIC</t>
  </si>
  <si>
    <t>YStYnr(żo) 3x1,50 300/500 CETRONIC</t>
  </si>
  <si>
    <t>Kabel sterowniczy YStYnr(żo) 3x1,50 300/500 CETRONIC</t>
  </si>
  <si>
    <t>YStYnr(żo) 4x0,75 300/500 CETRONIC</t>
  </si>
  <si>
    <t>Kabel sterowniczy YStYnr(żo) 4x0,75 300/500 CETRONIC</t>
  </si>
  <si>
    <t>YStYnr(żo) 4x1,00 300/500 CETRONIC</t>
  </si>
  <si>
    <t>Kabel sterowniczy YStYnr(żo) 4x1,00 300/500 CETRONIC</t>
  </si>
  <si>
    <t>YStYnr(żo) 4x1,50 300/500 CETRONIC</t>
  </si>
  <si>
    <t>Kabel sterowniczy YStYnr(żo) 4x1,50 300/500 CETRONIC</t>
  </si>
  <si>
    <t>YStYnr(żo) 5x0,75 300/500 CETRONIC</t>
  </si>
  <si>
    <t>Kabel sterowniczy YStYnr(żo) 5x0,75 300/500 CETRONIC</t>
  </si>
  <si>
    <t>YStYnr(żo) 5x1,00 300/500 CETRONIC</t>
  </si>
  <si>
    <t>Kabel sterowniczy YStYnr(żo) 5x1,00 300/500 CETRONIC</t>
  </si>
  <si>
    <t>YStYnr(żo) 5x1,50 300/500 CETRONIC</t>
  </si>
  <si>
    <t>Kabel sterowniczy YStYnr(żo) 5x1,50 300/500 CETRONIC</t>
  </si>
  <si>
    <t>YStYnr(żo) 7x0,50 300/500 CETRONIC</t>
  </si>
  <si>
    <t>Kabel sterowniczy YStYnr(żo) 7x0,50 300/500 CETRONIC</t>
  </si>
  <si>
    <t>YStYnr(żo) 7x0,75 300/500 CETRONIC</t>
  </si>
  <si>
    <t>Kabel sterowniczy YStYnr(żo) 7x0,75 300/500 CETRONIC</t>
  </si>
  <si>
    <t>YStYnr(żo) 7x1,00 300/500 CETRONIC</t>
  </si>
  <si>
    <t>Kabel sterowniczy YStYnr(żo) 7x1,00 300/500 CETRONIC</t>
  </si>
  <si>
    <t>YStYnr(żo) 7x1,50 300/500 CETRONIC</t>
  </si>
  <si>
    <t>Kabel sterowniczy YStYnr(żo) 7x1,50 300/500 CETRONIC</t>
  </si>
  <si>
    <t>YStYnr(żo) 16x1,00 300/500 CETRONIC CZARNY</t>
  </si>
  <si>
    <t>Kabel sterowniczy YStYnr(żo) 16x1,00 300/500 CETRONIC CZARNY</t>
  </si>
  <si>
    <t>YStYnr(żo) 12x1,00 300/500 CETRONIC CZARNY</t>
  </si>
  <si>
    <t>Kabel sterowniczy YStYnr(żo) 12x1,00 300/500 CETRONIC CZARNY</t>
  </si>
  <si>
    <t>YStYnr(żo) 10x1,00 300/500 CETRONIC CZARNY</t>
  </si>
  <si>
    <t>Kabel sterowniczy YStYnr(żo) 10x1,00 300/500 CETRONIC CZARNY</t>
  </si>
  <si>
    <t>YStYnr(żo) 7x1,00 300/500 CETRONIC CZARNY</t>
  </si>
  <si>
    <t>Kabel sterowniczy YStYnr(żo) 7x1,00 300/500 CETRONIC CZARNY</t>
  </si>
  <si>
    <t>Przewód telekomunikacyjny, montażowy TDY 1x0,50 BIAŁY</t>
  </si>
  <si>
    <t>Przewód telekomunikacyjny, montażowy TDY 1x0,50 CZARNY</t>
  </si>
  <si>
    <t>Przewód telekomunikacyjny, montażowy TDY 1x0,50 NIEBIESKI</t>
  </si>
  <si>
    <t>Przewód telekomunikacyjny, montażowy YTDY 10x0,50 BIAŁY</t>
  </si>
  <si>
    <t>Przewód telekomunikacyjny, montażowy YTDY 12x0,50 BIAŁY</t>
  </si>
  <si>
    <t>Przewód telekomunikacyjny, montażowy YTDY 2x0,50 BIAŁY</t>
  </si>
  <si>
    <t>Przewód telekomunikacyjny, montażowy YTDY 4x0,50 BIAŁY</t>
  </si>
  <si>
    <t>Przewód telekomunikacyjny, montażowy YTDY 6x0,50 BIAŁY</t>
  </si>
  <si>
    <t>Przewód telekomunikacyjny, montażowy YTDY 7x0,50 BIAŁY</t>
  </si>
  <si>
    <t>Przewód telekomunikacyjny, montażowy YTDY 8x0,50 BIAŁY</t>
  </si>
  <si>
    <t>Przewód telekomunikacyjny, montażowy YTDYekw 10x0,50 BIAŁY</t>
  </si>
  <si>
    <t>Przewód telekomunikacyjny, montażowy YTDYekw 4x0,50 BIAŁY</t>
  </si>
  <si>
    <t>Przewód telekomunikacyjny, montażowy YTDYekw 6x0,50 BIAŁY</t>
  </si>
  <si>
    <t>Przewód telekomunikacyjny, montażowy YTDYekw 8x0,50 BIAŁY</t>
  </si>
  <si>
    <t>Przewód telekomunikacyjny, montażowy YTLY 2x0,15 BIAŁY</t>
  </si>
  <si>
    <t>m</t>
  </si>
  <si>
    <t>10.10</t>
  </si>
  <si>
    <t>Mobilne Systemy Antyoblodzeniowe</t>
  </si>
  <si>
    <t>Gumowa Mata Grzejna GMG-01, 110W</t>
  </si>
  <si>
    <t>Gumowa Mata Grzejna GMG-02, 300W</t>
  </si>
  <si>
    <r>
      <t xml:space="preserve">Gumowa Mata Grzejna GMG-01, 110W; </t>
    </r>
    <r>
      <rPr>
        <b/>
        <sz val="8"/>
        <color rgb="FFFF0000"/>
        <rFont val="Arial"/>
        <family val="2"/>
        <charset val="238"/>
      </rPr>
      <t>NOWOŚĆ</t>
    </r>
  </si>
  <si>
    <r>
      <t xml:space="preserve">Gumowa Mata Grzejna GMG-02, 300W; </t>
    </r>
    <r>
      <rPr>
        <b/>
        <sz val="8"/>
        <color rgb="FFFF0000"/>
        <rFont val="Arial"/>
        <family val="2"/>
        <charset val="238"/>
      </rPr>
      <t>NOWOŚĆ</t>
    </r>
  </si>
  <si>
    <t>GMG-01</t>
  </si>
  <si>
    <t>GMG-02</t>
  </si>
  <si>
    <t>Zestaw zacisków do folii grzewczej ZM-03 (kpl. 10szt)</t>
  </si>
  <si>
    <t>ZM-03</t>
  </si>
  <si>
    <t>MTC10000426-WUN</t>
  </si>
  <si>
    <t>130.</t>
  </si>
  <si>
    <t>131.</t>
  </si>
  <si>
    <t>132.</t>
  </si>
  <si>
    <t>133.</t>
  </si>
  <si>
    <t>MTC10000426</t>
  </si>
  <si>
    <t>kpl</t>
  </si>
  <si>
    <t>UTPz kat 5e 4x2x0,50 CZARNY Zewnętrzny</t>
  </si>
  <si>
    <t>FTPz kat5e 4x2x0,50 CZARNY Zewnętrzny</t>
  </si>
  <si>
    <t>ZAMEL FTP KAT. 6 4x2x0,50 SZARY</t>
  </si>
  <si>
    <t>MTC10000425-WUN</t>
  </si>
  <si>
    <t>MOJ-35</t>
  </si>
  <si>
    <t>Mata grzejna jednostronnie zasilana 150W/m2 TYP: MOJ-35</t>
  </si>
  <si>
    <t>134.</t>
  </si>
  <si>
    <t>MTC10000425</t>
  </si>
  <si>
    <t>Cennik ważny od: 12.05.2025</t>
  </si>
  <si>
    <t>CENNIK natto 12.05.2025</t>
  </si>
  <si>
    <t xml:space="preserve">Bębny kablowe, szpule SK-01 oraz euro-palety, na których wysyłane są wyroby ZAMEL (kable i przewody) podlegają poniższym zasadom w zakresie zwrotu. </t>
  </si>
  <si>
    <t>aktualizacja od 12.05.2025</t>
  </si>
  <si>
    <t>EC003250</t>
  </si>
  <si>
    <t>KAB10000977</t>
  </si>
  <si>
    <t>Przewód koncentryczny YWDXpek 75 1,1/4,8; Eca; (UHD-4K); CESAT</t>
  </si>
  <si>
    <t>YWDXpek 75 1,1/4,8; Eca; (UHD-4K); CESAT</t>
  </si>
  <si>
    <t>KAB10000977-0100</t>
  </si>
  <si>
    <t>KAB10000977-0500</t>
  </si>
  <si>
    <t>KAB10000977-1000</t>
  </si>
  <si>
    <t>Przewód teleinformatyczny UTP KAT 6 4x2x0,60 (szpule 500m, 1000m)</t>
  </si>
  <si>
    <t>CENA</t>
  </si>
  <si>
    <t xml:space="preserve">Przewód teleinformatyczny ZAMEL FTP KAT 6;  4x2x0,60 szary. (szpulka 305m)  </t>
  </si>
  <si>
    <t>Przewód teleinformatyczny ZAMEL UTP kat.6 4x2x0,6 szary (karton 305m)</t>
  </si>
  <si>
    <t>KAB10001290</t>
  </si>
  <si>
    <t>LiYCYnr 7x1,50 300/300V</t>
  </si>
  <si>
    <t>Przewód sterowniczy LiYCYnr 7x1,50 300/300V</t>
  </si>
  <si>
    <t>Kabelsterowniczy LiYCYnr 7x1,50 300/300V CETRONIC</t>
  </si>
  <si>
    <t>LiYCYnr 7x1,50 300/300V CETRONIC</t>
  </si>
  <si>
    <t>KAB10001290-ODCB</t>
  </si>
  <si>
    <t>Kabel sterowniczy LiYcYnr 6x1,50 300/300 CETRONIC</t>
  </si>
  <si>
    <t>LiYCYnr 6x1,50 300/300 CETRONIC</t>
  </si>
  <si>
    <t>Przewód sterowniczy LiYCYnr 6x1,50 300/300V</t>
  </si>
  <si>
    <t>LiYCYnr 6x1,50 300/300V</t>
  </si>
  <si>
    <t>KAB10000286</t>
  </si>
  <si>
    <t>KAB10000286-ODCB</t>
  </si>
  <si>
    <t>KAB10002037-0100</t>
  </si>
  <si>
    <t>KAB10002037-0300</t>
  </si>
  <si>
    <t>100</t>
  </si>
  <si>
    <t>300</t>
  </si>
  <si>
    <t>KAB10000985-0200</t>
  </si>
  <si>
    <t xml:space="preserve">DY 0,50 300/500 BIAŁY </t>
  </si>
  <si>
    <t xml:space="preserve">DY 0,50 300/500 BRĄZOWY </t>
  </si>
  <si>
    <t xml:space="preserve">DY 0,50 300/500 CZARNY </t>
  </si>
  <si>
    <t>KAB10000987-0200</t>
  </si>
  <si>
    <t xml:space="preserve">DY 0,50 300/500 CZERWONY </t>
  </si>
  <si>
    <t>KAB10000988-0200</t>
  </si>
  <si>
    <t xml:space="preserve">DY 0,50 300/500 NIEBIESKI </t>
  </si>
  <si>
    <t>KAB10000989-0200</t>
  </si>
  <si>
    <t xml:space="preserve">DY 0,50 300/500 ŻÓŁTO-ZIELONY </t>
  </si>
  <si>
    <t xml:space="preserve">DY 0,75 300/500 BIAŁY </t>
  </si>
  <si>
    <t>KAB10000009-0200</t>
  </si>
  <si>
    <t xml:space="preserve">DY 0,75 300/500 BRĄZOWY </t>
  </si>
  <si>
    <t xml:space="preserve">DY 0,75 300/500 CZARNY </t>
  </si>
  <si>
    <t xml:space="preserve">DY 0,75 300/500 CZERWONY </t>
  </si>
  <si>
    <t xml:space="preserve">DY 0,75 300/500 NIEBIESKI </t>
  </si>
  <si>
    <t xml:space="preserve">DY 0,75 300/500 ŻÓŁTO-ZIELONY </t>
  </si>
  <si>
    <t xml:space="preserve">DY 1,00 300/500 BIAŁY </t>
  </si>
  <si>
    <t xml:space="preserve">DY 1,00 300/500 BRĄZOWY </t>
  </si>
  <si>
    <t xml:space="preserve">DY 1,00 300/500 CZARNY </t>
  </si>
  <si>
    <t xml:space="preserve">DY 1,00 300/500 CZERWONY </t>
  </si>
  <si>
    <t xml:space="preserve">DY 1,00 300/500 NIEBIESKI </t>
  </si>
  <si>
    <t xml:space="preserve">DY 1,00 300/500 ŻÓŁTO-ZIELONY </t>
  </si>
  <si>
    <t xml:space="preserve">DY 1,50 300/500 BIAŁY </t>
  </si>
  <si>
    <t xml:space="preserve">DY 1,50 300/500 BRĄZOWY </t>
  </si>
  <si>
    <t xml:space="preserve">DY 1,50 300/500 CZARNY </t>
  </si>
  <si>
    <t xml:space="preserve">DY 1,50 300/500 CZERWONY </t>
  </si>
  <si>
    <t xml:space="preserve">DY 1,50 300/500 NIEBIESKI </t>
  </si>
  <si>
    <t xml:space="preserve">DY 1,50 300/500 ŻÓŁTO-ZIELONY </t>
  </si>
  <si>
    <t xml:space="preserve">DY 2,50 300/500 BRĄZOWY </t>
  </si>
  <si>
    <t xml:space="preserve">DY 2,50 300/500 CZARNY </t>
  </si>
  <si>
    <t xml:space="preserve">DY 2,50 300/500 ŻÓŁTO-ZIELONY </t>
  </si>
  <si>
    <t xml:space="preserve">DYc 0,50 300/500 BIAŁY </t>
  </si>
  <si>
    <t xml:space="preserve">DYc 0,50 300/500 CZARNY </t>
  </si>
  <si>
    <t xml:space="preserve">DYc 0,50 300/500 NIEBIESKI </t>
  </si>
  <si>
    <t xml:space="preserve">DYc 0,50 300/500 ŻÓŁTO-ZIELONY </t>
  </si>
  <si>
    <t xml:space="preserve">DYc 0,75 300/500 BIAŁY </t>
  </si>
  <si>
    <t xml:space="preserve">DYc 0,75 300/500 CZARNY </t>
  </si>
  <si>
    <t>KAB10000048-0200</t>
  </si>
  <si>
    <t>KAB10000049-0200</t>
  </si>
  <si>
    <t xml:space="preserve">DYc 0,75 300/500 CZERWONY </t>
  </si>
  <si>
    <t xml:space="preserve">DYc 0,75 300/500 NIEBIESKI </t>
  </si>
  <si>
    <t>KAB10000050-0200</t>
  </si>
  <si>
    <t xml:space="preserve">DYc 1,50 300/500 BIAŁY </t>
  </si>
  <si>
    <t xml:space="preserve">DYc 1,50 300/500 ŻÓŁTO-ZIELONY </t>
  </si>
  <si>
    <t>Przewód elektroinstalacyjny, jednodrutowy DY 0,50 300/500 BIAŁY</t>
  </si>
  <si>
    <t xml:space="preserve">Przewód elektroinstalacyjny, jednodrutowy DY 0,50 300/500 BIAŁY </t>
  </si>
  <si>
    <t xml:space="preserve">Przewód elektroinstalacyjny, jednodrutowy DY 0,50 300/500 BRĄZOWY </t>
  </si>
  <si>
    <t>Przewód elektroinstalacyjny, jednodrutowy DY 0,50 300/500 BRĄZOWY</t>
  </si>
  <si>
    <t xml:space="preserve">Przewód elektroinstalacyjny, jednodrutowy DY 0,50 300/500 CZARNY </t>
  </si>
  <si>
    <t>Przewód elektroinstalacyjny, jednodrutowy DY 0,50 300/500 CZARNY</t>
  </si>
  <si>
    <t xml:space="preserve">Przewód elektroinstalacyjny, jednodrutowy DY 0,50 300/500 CZERWONY </t>
  </si>
  <si>
    <t>Przewód elektroinstalacyjny, jednodrutowy DY 0,50 300/500 CZERWONY</t>
  </si>
  <si>
    <t xml:space="preserve">Przewód elektroinstalacyjny, jednodrutowy DY 0,50 300/500 NIEBIESKI </t>
  </si>
  <si>
    <t>Przewód elektroinstalacyjny, jednodrutowy DY 0,50 300/500 NIEBIESKI</t>
  </si>
  <si>
    <t xml:space="preserve">Przewód elektroinstalacyjny, jednodrutowy DY 0,50 300/500 ŻÓŁTO-ZIELONY </t>
  </si>
  <si>
    <t>Przewód elektroinstalacyjny, jednodrutowy DY 0,50 300/500 ŻÓŁTO-ZIELONY</t>
  </si>
  <si>
    <t xml:space="preserve">Przewód elektroinstalacyjny, jednodrutowy DY 0,75 300/500 BIAŁY </t>
  </si>
  <si>
    <t>Przewód elektroinstalacyjny, jednodrutowy DY 0,75 300/500 BIAŁY</t>
  </si>
  <si>
    <t xml:space="preserve">Przewód elektroinstalacyjny, jednodrutowy DY 0,75 300/500 BRĄZOWY </t>
  </si>
  <si>
    <t>Przewód elektroinstalacyjny, jednodrutowy DY 0,75 300/500 BRĄZOWY</t>
  </si>
  <si>
    <t xml:space="preserve">Przewód elektroinstalacyjny, jednodrutowy DY 0,75 300/500 CZARNY </t>
  </si>
  <si>
    <t>Przewód elektroinstalacyjny, jednodrutowy DY 0,75 300/500 CZARNY</t>
  </si>
  <si>
    <t xml:space="preserve">Przewód elektroinstalacyjny, jednodrutowy DY 0,75 300/500 CZERWONY </t>
  </si>
  <si>
    <t>Przewód elektroinstalacyjny, jednodrutowy DY 0,75 300/500 CZERWONY</t>
  </si>
  <si>
    <t xml:space="preserve">Przewód elektroinstalacyjny, jednodrutowy DY 0,75 300/500 NIEBIESKI </t>
  </si>
  <si>
    <t>Przewód elektroinstalacyjny, jednodrutowy DY 0,75 300/500 NIEBIESKI</t>
  </si>
  <si>
    <t xml:space="preserve">Przewód elektroinstalacyjny, jednodrutowy DY 0,75 300/500 ŻÓŁTO-ZIELONY </t>
  </si>
  <si>
    <t>Przewód elektroinstalacyjny, jednodrutowy DY 0,75 300/500 ŻÓŁTO-ZIELONY</t>
  </si>
  <si>
    <t xml:space="preserve">Przewód elektroinstalacyjny, jednodrutowy DY 1,00 300/500 BIAŁY </t>
  </si>
  <si>
    <t>Przewód elektroinstalacyjny, jednodrutowy DY 1,00 300/500 BIAŁY</t>
  </si>
  <si>
    <t xml:space="preserve">Przewód elektroinstalacyjny, jednodrutowy DY 1,00 300/500 BRĄZOWY </t>
  </si>
  <si>
    <t>Przewód elektroinstalacyjny, jednodrutowy DY 1,00 300/500 BRĄZOWY</t>
  </si>
  <si>
    <t xml:space="preserve">Przewód elektroinstalacyjny, jednodrutowy DY 1,00 300/500 CZARNY </t>
  </si>
  <si>
    <t>Przewód elektroinstalacyjny, jednodrutowy DY 1,00 300/500 CZARNY</t>
  </si>
  <si>
    <t xml:space="preserve">Przewód elektroinstalacyjny, jednodrutowy DY 1,00 300/500 CZERWONY </t>
  </si>
  <si>
    <t>Przewód elektroinstalacyjny, jednodrutowy DY 1,00 300/500 CZERWONY</t>
  </si>
  <si>
    <t xml:space="preserve">Przewód elektroinstalacyjny, jednodrutowy DY 1,00 300/500 NIEBIESKI </t>
  </si>
  <si>
    <t>Przewód elektroinstalacyjny, jednodrutowy DY 1,00 300/500 NIEBIESKI</t>
  </si>
  <si>
    <t xml:space="preserve">Przewód elektroinstalacyjny, jednodrutowy DY 1,00 300/500 ŻÓŁTO-ZIELONY </t>
  </si>
  <si>
    <t>Przewód elektroinstalacyjny, jednodrutowy DY 1,00 300/500 ŻÓŁTO-ZIELONY</t>
  </si>
  <si>
    <t xml:space="preserve">Przewód elektroinstalacyjny, jednodrutowy DY 1,50 300/500 BIAŁY </t>
  </si>
  <si>
    <t>Przewód elektroinstalacyjny, jednodrutowy DY 1,50 300/500 BIAŁY</t>
  </si>
  <si>
    <t xml:space="preserve">Przewód elektroinstalacyjny, jednodrutowy DY 1,50 300/500 BRĄZOWY </t>
  </si>
  <si>
    <t>Przewód elektroinstalacyjny, jednodrutowy DY 1,50 300/500 BRĄZOWY</t>
  </si>
  <si>
    <t xml:space="preserve">Przewód elektroinstalacyjny, jednodrutowy DY 1,50 300/500 CZARNY </t>
  </si>
  <si>
    <t>Przewód elektroinstalacyjny, jednodrutowy DY 1,50 300/500 CZARNY</t>
  </si>
  <si>
    <t xml:space="preserve">Przewód elektroinstalacyjny, jednodrutowy DY 1,50 300/500 CZERWONY </t>
  </si>
  <si>
    <t>Przewód elektroinstalacyjny, jednodrutowy DY 1,50 300/500 CZERWONY</t>
  </si>
  <si>
    <t xml:space="preserve">Przewód elektroinstalacyjny, jednodrutowy DY 1,50 300/500 NIEBIESKI </t>
  </si>
  <si>
    <t>Przewód elektroinstalacyjny, jednodrutowy DY 1,50 300/500 NIEBIESKI</t>
  </si>
  <si>
    <t xml:space="preserve">Przewód elektroinstalacyjny, jednodrutowy DY 1,50 300/500 ŻÓŁTO-ZIELONY </t>
  </si>
  <si>
    <t>Przewód elektroinstalacyjny, jednodrutowy DY 1,50 300/500 ŻÓŁTO-ZIELONY</t>
  </si>
  <si>
    <t xml:space="preserve">Przewód elektroinstalacyjny, jednodrutowy DY 2,50 300/500 BRĄZOWY </t>
  </si>
  <si>
    <t>Przewód elektroinstalacyjny, jednodrutowy DY 2,50 300/500 BRĄZOWY</t>
  </si>
  <si>
    <t xml:space="preserve">Przewód elektroinstalacyjny, jednodrutowy DY 2,50 300/500 CZARNY </t>
  </si>
  <si>
    <t>Przewód elektroinstalacyjny, jednodrutowy DY 2,50 300/500 CZARNY</t>
  </si>
  <si>
    <t>Przewód elektroinstalacyjny, jednodrutowy DY 2,50 300/500 CZERWONY</t>
  </si>
  <si>
    <t>Przewód elektroinstalacyjny, jednodrutowy DY 2,50 300/500 NIEBIESKI</t>
  </si>
  <si>
    <t xml:space="preserve">Przewód elektroinstalacyjny, jednodrutowy DY 2,50 300/500 ŻÓŁTO-ZIELONY </t>
  </si>
  <si>
    <t>Przewód elektroinstalacyjny, jednodrutowy DY 2,50 300/500 ŻÓŁTO-ZIELONY</t>
  </si>
  <si>
    <t>Przewód elektroinstalacyjny, jednodrutowy ciepłoodporny DYc 0,50 300/500 BIAŁY</t>
  </si>
  <si>
    <t xml:space="preserve">Przewód elektroinstalacyjny, jednodrutowy ciepłoodporny DYc 0,50 300/500 BIAŁY </t>
  </si>
  <si>
    <t xml:space="preserve">Przewód elektroinstalacyjny, jednodrutowy ciepłoodporny DYc 0,50 300/500 CZARNY </t>
  </si>
  <si>
    <t>Przewód elektroinstalacyjny, jednodrutowy ciepłoodporny DYc 0,50 300/500 CZARNY</t>
  </si>
  <si>
    <t xml:space="preserve">Przewód elektroinstalacyjny, jednodrutowy ciepłoodporny DYc 0,50 300/500 NIEBIESKI </t>
  </si>
  <si>
    <t>Przewód elektroinstalacyjny, jednodrutowy ciepłoodporny DYc 0,50 300/500 NIEBIESKI</t>
  </si>
  <si>
    <t xml:space="preserve">Przewód elektroinstalacyjny, jednodrutowy ciepłoodporny DYc 0,50 300/500 ŻÓŁTO-ZIELONY </t>
  </si>
  <si>
    <t>Przewód elektroinstalacyjny, jednodrutowy ciepłoodporny DYc 0,50 300/500 ŻÓŁTO-ZIELONY</t>
  </si>
  <si>
    <t xml:space="preserve">Przewód elektroinstalacyjny, jednodrutowy ciepłoodporny DYc 0,75 300/500 BIAŁY </t>
  </si>
  <si>
    <t>Przewód elektroinstalacyjny, jednodrutowy ciepłoodporny DYc 0,75 300/500 BIAŁY</t>
  </si>
  <si>
    <t xml:space="preserve">Przewód elektroinstalacyjny, jednodrutowy ciepłoodporny DYc 0,75 300/500 CZARNY </t>
  </si>
  <si>
    <t>Przewód elektroinstalacyjny, jednodrutowy ciepłoodporny DYc 0,75 300/500 CZARNY</t>
  </si>
  <si>
    <t>Przewód elektroinstalacyjny, jednodrutowy ciepłoodporny DYc 0,75 300/500 CZERWONY</t>
  </si>
  <si>
    <t xml:space="preserve">Przewód elektroinstalacyjny, jednodrutowy ciepłoodporny DYc 0,75 300/500 CZERWONY </t>
  </si>
  <si>
    <t xml:space="preserve">Przewód elektroinstalacyjny, jednodrutowy ciepłoodporny DYc 0,75 300/500 NIEBIESKI </t>
  </si>
  <si>
    <t>Przewód elektroinstalacyjny, jednodrutowy ciepłoodporny DYc 0,75 300/500 NIEBIESKI</t>
  </si>
  <si>
    <t>Przewód elektroinstalacyjny, jednodrutowy ciepłoodporny DYc 1,00 300/500 BIAŁY</t>
  </si>
  <si>
    <t xml:space="preserve">Przewód elektroinstalacyjny, jednodrutowy ciepłoodporny DYc 1,50 300/500 BIAŁY </t>
  </si>
  <si>
    <t>Przewód elektroinstalacyjny, jednodrutowy ciepłoodporny DYc 1,50 300/500 BIAŁY</t>
  </si>
  <si>
    <t xml:space="preserve">Przewód elektroinstalacyjny, jednodrutowy ciepłoodporny DYc 1,50 300/500 ŻÓŁTO-ZIELONY </t>
  </si>
  <si>
    <t>Przewód elektroinstalacyjny, jednodrutowy ciepłoodporny DYc 1,50 300/500 ŻÓŁTO-ZIELONY</t>
  </si>
  <si>
    <t>Przewód elektroinstalacyjny, jednodrutowy ciepłoodporny DYc 1,50 300/500 CZARNY</t>
  </si>
  <si>
    <t xml:space="preserve"> ŻÓŁTO-ZIELONY </t>
  </si>
  <si>
    <t>5000</t>
  </si>
  <si>
    <t>500</t>
  </si>
  <si>
    <t>1000</t>
  </si>
  <si>
    <t>Przewód koncentryczny YWDXpek 75 1,13/4,8 (77% AL.) Eca; (UHD-4K); CESAT</t>
  </si>
  <si>
    <t>Przewód koncentryczny YWDXpek 75 1,13/4,8 (77% AL.) Eca; (UHD-4K); CESAT karton</t>
  </si>
  <si>
    <t>YWDXpek 75 1,13/4,8 (77% AL.) Eca; (UHD-4K); CESAT</t>
  </si>
  <si>
    <t>YWDXpek 75 1,13/4,8 (77% AL.) Eca; (UHD-4K); CESAT karton</t>
  </si>
  <si>
    <t>Mata grzejna jednostronnie zasilana 150W/m2 TYP: MOJ-15 (1,5 m²)</t>
  </si>
  <si>
    <r>
      <t>Mata grzejna jednostronnie zasilana 150W/m2 TYP: MOJ-10 (1,0 m</t>
    </r>
    <r>
      <rPr>
        <sz val="8"/>
        <color indexed="8"/>
        <rFont val="Aptos Narrow"/>
        <family val="2"/>
      </rPr>
      <t>²</t>
    </r>
    <r>
      <rPr>
        <sz val="7.2"/>
        <color indexed="8"/>
        <rFont val="Arial"/>
        <family val="2"/>
        <charset val="238"/>
      </rPr>
      <t>)</t>
    </r>
  </si>
  <si>
    <t>Mata grzejna jednostronnie zasilana 150W/m2 TYP: MOJ-20 (2,0 m²)</t>
  </si>
  <si>
    <t>Mata grzejna jednostronnie zasilana 150W/m2 TYP: MOJ-25 (2,5 m²)</t>
  </si>
  <si>
    <t>Mata grzejna jednostronnie zasilana 150W/m2 TYP: MOJ-30 (3,0 m²)</t>
  </si>
  <si>
    <t>Mata grzejna jednostronnie zasilana 150W/m2 TYP: MOJ-35 (3,5 m²)</t>
  </si>
  <si>
    <t>Mata grzejna jednostronnie zasilana 150W/m2 TYP: MOJ-40 (4,0 m²)</t>
  </si>
  <si>
    <t>Mata grzejna jednostronnie zasilana 150W/m2 TYP: MOJ-50 (5,0 m²)</t>
  </si>
  <si>
    <t>Mata grzejna jednostronnie zasilana 150W/m2 TYP: MOJ-60 (6,0 m²)</t>
  </si>
  <si>
    <t>Mata grzejna jednostronnie zasilana 150W/m2 TYP: MOJ-70 (7,0 m²)</t>
  </si>
  <si>
    <t>Mata grzejna jednostronnie zasilana 150W/m2 TYP: MOJ-80 (8,0 m²)</t>
  </si>
  <si>
    <t>Mata grzejna jednostronnie zasilana 150W/m2 TYP: MOJ-105 (10,5 m²)</t>
  </si>
  <si>
    <t>Mata grzejna jednostronnie zasilana 150W/m2 TYP: MOJ-125 (12,5 m²)</t>
  </si>
  <si>
    <t>Mata grzejna jednostronnie zasilana 150W/m2 TYP: MOJ-150 (15,0 m²)</t>
  </si>
  <si>
    <t>Folia grzejna FGP-140/0,5x6m (3,0 m²)</t>
  </si>
  <si>
    <t>Folia grzejna FGP-140/0,5x7m (3,5 m²)</t>
  </si>
  <si>
    <t>Folia grzejna FGP-140/0,5x8m (4,0 m²)</t>
  </si>
  <si>
    <t>Folia grzejna FGP-140/0,5x9m (4,5 m²)</t>
  </si>
  <si>
    <t>Folia grzejna FGP-140/0,5x10m (5,0 m²)</t>
  </si>
  <si>
    <r>
      <t>Folia grzejna FGP-140/0,5x1m (0,5 m</t>
    </r>
    <r>
      <rPr>
        <sz val="8"/>
        <color indexed="8"/>
        <rFont val="Aptos Narrow"/>
        <family val="2"/>
      </rPr>
      <t>²</t>
    </r>
    <r>
      <rPr>
        <sz val="7.2"/>
        <color indexed="8"/>
        <rFont val="Arial"/>
        <family val="2"/>
        <charset val="238"/>
      </rPr>
      <t>)</t>
    </r>
  </si>
  <si>
    <t>Folia grzejna FGP-140/0,5x2m (1,0 m²)</t>
  </si>
  <si>
    <t>Folia grzejna FGP-140/0,5x3m (1,5 m²)</t>
  </si>
  <si>
    <t>Folia grzejna FGP-140/0,5x4m (2,0 m²)</t>
  </si>
  <si>
    <t>Folia grzejna FGP-140/0,5x5m (2,5 m²)</t>
  </si>
  <si>
    <r>
      <t>Folia grzejna FGP-80/0,5x1,0m (0,5 m</t>
    </r>
    <r>
      <rPr>
        <sz val="8"/>
        <color indexed="8"/>
        <rFont val="Aptos Narrow"/>
        <family val="2"/>
      </rPr>
      <t>²</t>
    </r>
    <r>
      <rPr>
        <sz val="7.2"/>
        <color indexed="8"/>
        <rFont val="Arial"/>
        <family val="2"/>
        <charset val="238"/>
      </rPr>
      <t>)</t>
    </r>
  </si>
  <si>
    <t>Folia grzejna FGP-80/0,5x2,0m (1,0 m²)</t>
  </si>
  <si>
    <t>Folia grzejna FGP-80/0,5x3,0m (1,5 m²)</t>
  </si>
  <si>
    <t>Folia grzejna FGP-80/0,5x4,0m (2,0 m²)</t>
  </si>
  <si>
    <t>Folia grzejna FGP-80/0,5x5,0m (2,5 m²)</t>
  </si>
  <si>
    <t>Folia grzejna FGP-80/0,5x6,0m (3,0 m²)</t>
  </si>
  <si>
    <t>Folia grzejna FGP-80/0,5x7,0m (3,5 m²)</t>
  </si>
  <si>
    <t>Folia grzejna FGP-80/0,5x8,0m (4,0 m²)</t>
  </si>
  <si>
    <t>Folia grzejna FGP-80/0,5x9,0m (4,5 m²)</t>
  </si>
  <si>
    <t>Folia grzejna FGP-80/0,5x10,0m (5,0 m²)</t>
  </si>
  <si>
    <t>KAB10002039</t>
  </si>
  <si>
    <t xml:space="preserve">TLYp 2x1,50 BIAŁY </t>
  </si>
  <si>
    <t>KAB10002040</t>
  </si>
  <si>
    <t xml:space="preserve">TLYp 2x1,50 CZARNY </t>
  </si>
  <si>
    <t>KAB10002041</t>
  </si>
  <si>
    <t>KAB10002042</t>
  </si>
  <si>
    <t xml:space="preserve">TLYp 2x2,50 BIAŁY </t>
  </si>
  <si>
    <t xml:space="preserve">TLYp 2x2,50 CZARNY </t>
  </si>
  <si>
    <t xml:space="preserve">Przewód głośnikowy TLYp 2x1,50 BIAŁY </t>
  </si>
  <si>
    <t xml:space="preserve">Przewód głośnikowy TLYp 2x1,50 CZARNY </t>
  </si>
  <si>
    <t xml:space="preserve">Przewód głośnikowy TLYp 2x2,50 BIAŁY </t>
  </si>
  <si>
    <t xml:space="preserve">Przewód głośnikowy TLYp 2x2,50 CZARNY </t>
  </si>
  <si>
    <t>KAB10002039-0100</t>
  </si>
  <si>
    <t>KAB10002039-0500</t>
  </si>
  <si>
    <t>KAB10002039-1000</t>
  </si>
  <si>
    <t>KAB10002040-0100</t>
  </si>
  <si>
    <t>KAB10002040-0500</t>
  </si>
  <si>
    <t>KAB10002040-1000</t>
  </si>
  <si>
    <t>KAB10002041-0100</t>
  </si>
  <si>
    <t>KAB10002041-0500</t>
  </si>
  <si>
    <t>KAB10002041-1000</t>
  </si>
  <si>
    <t>KAB10002042-0100</t>
  </si>
  <si>
    <t>KAB10002042-0500</t>
  </si>
  <si>
    <t>KAB10002042-1000</t>
  </si>
  <si>
    <t>TLYp 2x1,5 BIAŁY</t>
  </si>
  <si>
    <t>TLYp 2x1,5 CZARNY</t>
  </si>
  <si>
    <t>TLYp 2x2,5 BIAŁY</t>
  </si>
  <si>
    <t>TLYp 2x2,5 CZARNY</t>
  </si>
  <si>
    <t>Przewód Głośnikowy TLYp 2x1,5 BIAŁY</t>
  </si>
  <si>
    <t>Przewód Głośnikowy TLYp 2x1,5 CZARNY</t>
  </si>
  <si>
    <t>Przewód Głośnikowy TLYp 2x2,5 BIAŁY</t>
  </si>
  <si>
    <t>Przewód Głośnikowy TLYp 2x2,5 CZARNY</t>
  </si>
  <si>
    <t>CENNIK ważny od: 01.02.2026</t>
  </si>
  <si>
    <t>YLY-s 6x0,75 mm² 24V</t>
  </si>
  <si>
    <t>QLY-s 5x1,5 + 2x4mm²</t>
  </si>
  <si>
    <t>NOWOŚĆ w ofercie</t>
  </si>
  <si>
    <t>1OB1000001</t>
  </si>
  <si>
    <r>
      <t xml:space="preserve">YWDXpek 75 1,13/4,8 (77% AL.+AL./PET) CESAT </t>
    </r>
    <r>
      <rPr>
        <b/>
        <sz val="8"/>
        <color rgb="FFFF0000"/>
        <rFont val="Calibri"/>
        <family val="2"/>
        <charset val="238"/>
        <scheme val="minor"/>
      </rPr>
      <t>NOWOŚĆ</t>
    </r>
  </si>
  <si>
    <r>
      <t xml:space="preserve">YWDXpek 75 1,13/4,8 (77% AL.+AL./PET) CESAT karton 300m </t>
    </r>
    <r>
      <rPr>
        <b/>
        <sz val="8"/>
        <color rgb="FFFF0000"/>
        <rFont val="Calibri"/>
        <family val="2"/>
        <charset val="238"/>
        <scheme val="minor"/>
      </rPr>
      <t>NOWOŚĆ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</si>
</sst>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\ #,##0.00&quot;      &quot;;\-#,##0.00&quot;      &quot;;&quot; -&quot;#&quot;      &quot;;@\ "/>
    <numFmt numFmtId="166" formatCode="#,##0.00&quot;      &quot;;#,##0.00&quot;      &quot;;\-#&quot;      &quot;;@\ "/>
    <numFmt numFmtId="167" formatCode="d/mm/yyyy"/>
    <numFmt numFmtId="168" formatCode="#,##0.00\ [$zł-415];[Red]\-#,##0.00\ [$zł-415]"/>
    <numFmt numFmtId="169" formatCode="0.000"/>
    <numFmt numFmtId="170" formatCode="\ #,##0.00&quot; zł &quot;;\-#,##0.00&quot; zł &quot;;&quot; -&quot;#&quot; zł &quot;;@\ "/>
    <numFmt numFmtId="171" formatCode="_-* #,##0.00&quot; Kč&quot;_-;\-* #,##0.00&quot; Kč&quot;_-;_-* \-??&quot; Kč&quot;_-;_-@_-"/>
    <numFmt numFmtId="172" formatCode="_-* #,##0.00&quot; zł&quot;_-;\-* #,##0.00&quot; zł&quot;_-;_-* \-??&quot; zł&quot;_-;_-@_-"/>
    <numFmt numFmtId="173" formatCode="\ #,##0.00&quot; zł &quot;;\-#,##0.00&quot; zł &quot;;&quot; -&quot;00&quot; zł &quot;;@\ "/>
    <numFmt numFmtId="174" formatCode="_-* #,##0.00\ _z_ł_-;\-* #,##0.00\ _z_ł_-;_-* \-??\ _z_ł_-;_-@_-"/>
    <numFmt numFmtId="175" formatCode="0.0%"/>
    <numFmt numFmtId="176" formatCode="[$-415]General"/>
  </numFmts>
  <fonts count="172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charset val="238"/>
    </font>
    <font>
      <sz val="11"/>
      <color indexed="20"/>
      <name val="Calibri"/>
      <family val="2"/>
      <charset val="238"/>
    </font>
    <font>
      <sz val="11"/>
      <color indexed="8"/>
      <name val="Arial1"/>
      <charset val="238"/>
    </font>
    <font>
      <sz val="10"/>
      <name val="Mangal"/>
      <family val="2"/>
      <charset val="238"/>
    </font>
    <font>
      <sz val="9"/>
      <color indexed="8"/>
      <name val="Arial1"/>
      <charset val="238"/>
    </font>
    <font>
      <sz val="9"/>
      <color indexed="8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charset val="238"/>
    </font>
    <font>
      <sz val="11"/>
      <color indexed="17"/>
      <name val="Calibri"/>
      <family val="2"/>
      <charset val="238"/>
    </font>
    <font>
      <sz val="11"/>
      <color indexed="5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sz val="16"/>
      <color indexed="8"/>
      <name val="Calibri"/>
      <family val="2"/>
      <charset val="238"/>
    </font>
    <font>
      <b/>
      <i/>
      <sz val="16"/>
      <color indexed="8"/>
      <name val="Arial1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1"/>
      <charset val="238"/>
    </font>
    <font>
      <u/>
      <sz val="10"/>
      <color indexed="12"/>
      <name val="Arial12"/>
      <charset val="238"/>
    </font>
    <font>
      <u/>
      <sz val="11"/>
      <color indexed="12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sz val="11"/>
      <color indexed="19"/>
      <name val="Calibri"/>
      <family val="2"/>
      <charset val="238"/>
    </font>
    <font>
      <sz val="11"/>
      <color indexed="8"/>
      <name val="Arial12"/>
      <charset val="238"/>
    </font>
    <font>
      <sz val="10"/>
      <name val="Arial CE"/>
      <family val="2"/>
      <charset val="238"/>
    </font>
    <font>
      <sz val="11"/>
      <color indexed="8"/>
      <name val="Helvetica Neue"/>
      <charset val="238"/>
    </font>
    <font>
      <sz val="10"/>
      <color indexed="8"/>
      <name val="Arial CE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Arial CE1"/>
      <charset val="238"/>
    </font>
    <font>
      <sz val="10"/>
      <color indexed="8"/>
      <name val="Arial1"/>
      <charset val="238"/>
    </font>
    <font>
      <sz val="10"/>
      <color indexed="8"/>
      <name val="Arial12"/>
      <charset val="238"/>
    </font>
    <font>
      <b/>
      <sz val="11"/>
      <color indexed="52"/>
      <name val="Czcionka tekstu podstawowego"/>
      <charset val="238"/>
    </font>
    <font>
      <sz val="7"/>
      <color indexed="8"/>
      <name val="Arial1"/>
      <charset val="238"/>
    </font>
    <font>
      <sz val="7"/>
      <color indexed="8"/>
      <name val="Arial12"/>
      <charset val="238"/>
    </font>
    <font>
      <b/>
      <i/>
      <u/>
      <sz val="11"/>
      <color indexed="8"/>
      <name val="Arial"/>
      <family val="2"/>
      <charset val="238"/>
    </font>
    <font>
      <b/>
      <i/>
      <u/>
      <sz val="11"/>
      <color indexed="8"/>
      <name val="Calibri"/>
      <family val="2"/>
      <charset val="238"/>
    </font>
    <font>
      <b/>
      <i/>
      <u/>
      <sz val="11"/>
      <color indexed="8"/>
      <name val="Arial1"/>
      <charset val="238"/>
    </font>
    <font>
      <b/>
      <i/>
      <u/>
      <sz val="11"/>
      <color indexed="8"/>
      <name val="Arial12"/>
      <charset val="238"/>
    </font>
    <font>
      <b/>
      <sz val="11"/>
      <color indexed="8"/>
      <name val="Czcionka tekstu podstawowego"/>
      <charset val="238"/>
    </font>
    <font>
      <sz val="11"/>
      <color indexed="8"/>
      <name val="Calibri1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62"/>
      <name val="Cambria"/>
      <family val="1"/>
      <charset val="238"/>
    </font>
    <font>
      <b/>
      <sz val="18"/>
      <color indexed="62"/>
      <name val="Cambria1"/>
      <charset val="238"/>
    </font>
    <font>
      <b/>
      <sz val="18"/>
      <color indexed="56"/>
      <name val="Cambria"/>
      <family val="1"/>
      <charset val="238"/>
    </font>
    <font>
      <sz val="11"/>
      <color indexed="8"/>
      <name val="Helvetica Neue"/>
      <charset val="1"/>
    </font>
    <font>
      <sz val="10"/>
      <name val="Arial"/>
      <family val="2"/>
    </font>
    <font>
      <sz val="11"/>
      <color indexed="53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53"/>
      <name val="Calibri"/>
      <family val="2"/>
      <charset val="238"/>
    </font>
    <font>
      <i/>
      <sz val="11"/>
      <color indexed="55"/>
      <name val="Calibri"/>
      <family val="2"/>
      <charset val="238"/>
    </font>
    <font>
      <b/>
      <sz val="18"/>
      <color indexed="54"/>
      <name val="Cambria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11"/>
      <color indexed="19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7.5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7.5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008E4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7.5"/>
      <name val="Calibri"/>
      <family val="2"/>
      <charset val="238"/>
      <scheme val="minor"/>
    </font>
    <font>
      <sz val="7"/>
      <name val="Arial"/>
      <family val="2"/>
      <charset val="238"/>
    </font>
    <font>
      <sz val="10"/>
      <name val="Aptos Narrow"/>
      <family val="2"/>
    </font>
    <font>
      <sz val="9"/>
      <color rgb="FF008E40"/>
      <name val="Arial"/>
      <family val="2"/>
      <charset val="238"/>
    </font>
    <font>
      <sz val="8"/>
      <color rgb="FF008E4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1"/>
      <color rgb="FF008E40"/>
      <name val="Calibri"/>
      <family val="2"/>
      <charset val="238"/>
    </font>
    <font>
      <sz val="8"/>
      <color rgb="FF0000FF"/>
      <name val="Calibri"/>
      <family val="2"/>
      <charset val="238"/>
    </font>
    <font>
      <b/>
      <sz val="6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sz val="11"/>
      <color rgb="FF0000FF"/>
      <name val="Calibri"/>
      <family val="2"/>
      <charset val="238"/>
    </font>
    <font>
      <b/>
      <sz val="6"/>
      <color rgb="FFFF0000"/>
      <name val="Arial"/>
      <family val="2"/>
      <charset val="238"/>
    </font>
    <font>
      <sz val="9"/>
      <color rgb="FF0000FF"/>
      <name val="Calibri"/>
      <family val="2"/>
      <charset val="238"/>
      <scheme val="minor"/>
    </font>
    <font>
      <sz val="9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8"/>
      <color indexed="8"/>
      <name val="Aptos Narrow"/>
      <family val="2"/>
    </font>
    <font>
      <sz val="7.2"/>
      <color indexed="8"/>
      <name val="Arial"/>
      <family val="2"/>
      <charset val="238"/>
    </font>
  </fonts>
  <fills count="1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0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0"/>
      </patternFill>
    </fill>
    <fill>
      <patternFill patternType="solid">
        <fgColor indexed="24"/>
        <bgColor indexed="4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22"/>
        <bgColor indexed="40"/>
      </patternFill>
    </fill>
    <fill>
      <patternFill patternType="solid">
        <fgColor indexed="40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0"/>
      </patternFill>
    </fill>
    <fill>
      <patternFill patternType="solid">
        <fgColor indexed="23"/>
        <bgColor indexed="55"/>
      </patternFill>
    </fill>
    <fill>
      <patternFill patternType="solid">
        <fgColor indexed="51"/>
        <bgColor indexed="34"/>
      </patternFill>
    </fill>
    <fill>
      <patternFill patternType="solid">
        <fgColor indexed="49"/>
        <bgColor indexed="15"/>
      </patternFill>
    </fill>
    <fill>
      <patternFill patternType="solid">
        <fgColor indexed="48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19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9"/>
      </patternFill>
    </fill>
    <fill>
      <patternFill patternType="solid">
        <fgColor indexed="19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23"/>
      </patternFill>
    </fill>
    <fill>
      <patternFill patternType="solid">
        <fgColor indexed="60"/>
        <bgColor indexed="61"/>
      </patternFill>
    </fill>
    <fill>
      <patternFill patternType="solid">
        <fgColor indexed="25"/>
        <bgColor indexed="10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33"/>
      </patternFill>
    </fill>
    <fill>
      <patternFill patternType="solid">
        <fgColor indexed="26"/>
      </patternFill>
    </fill>
    <fill>
      <patternFill patternType="solid">
        <fgColor indexed="50"/>
        <bgColor indexed="21"/>
      </patternFill>
    </fill>
    <fill>
      <patternFill patternType="solid">
        <fgColor indexed="50"/>
        <bgColor indexed="11"/>
      </patternFill>
    </fill>
    <fill>
      <patternFill patternType="solid">
        <fgColor indexed="50"/>
        <bgColor indexed="19"/>
      </patternFill>
    </fill>
    <fill>
      <patternFill patternType="solid">
        <f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8"/>
      </patternFill>
    </fill>
    <fill>
      <patternFill patternType="solid">
        <fgColor indexed="29"/>
        <bgColor indexed="61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9"/>
      </patternFill>
    </fill>
    <fill>
      <patternFill patternType="solid">
        <fgColor indexed="30"/>
        <bgColor indexed="38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48"/>
      </patternFill>
    </fill>
    <fill>
      <patternFill patternType="solid">
        <fgColor indexed="52"/>
        <bgColor indexed="61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61"/>
      </patternFill>
    </fill>
    <fill>
      <patternFill patternType="solid">
        <fgColor indexed="61"/>
        <bgColor indexed="52"/>
      </patternFill>
    </fill>
    <fill>
      <patternFill patternType="solid">
        <fgColor indexed="5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7"/>
      </patternFill>
    </fill>
    <fill>
      <patternFill patternType="solid">
        <fgColor indexed="56"/>
      </patternFill>
    </fill>
    <fill>
      <patternFill patternType="solid">
        <fgColor indexed="54"/>
        <bgColor indexed="63"/>
      </patternFill>
    </fill>
    <fill>
      <patternFill patternType="solid">
        <fgColor indexed="55"/>
      </patternFill>
    </fill>
    <fill>
      <patternFill patternType="solid">
        <fgColor indexed="6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0"/>
      </patternFill>
    </fill>
    <fill>
      <patternFill patternType="solid">
        <fgColor indexed="60"/>
        <bgColor indexed="16"/>
      </patternFill>
    </fill>
    <fill>
      <patternFill patternType="solid">
        <fgColor indexed="60"/>
      </patternFill>
    </fill>
    <fill>
      <patternFill patternType="solid">
        <fgColor indexed="25"/>
      </patternFill>
    </fill>
    <fill>
      <patternFill patternType="solid">
        <fgColor indexed="35"/>
      </patternFill>
    </fill>
    <fill>
      <patternFill patternType="solid">
        <fgColor indexed="55"/>
        <bgColor indexed="24"/>
      </patternFill>
    </fill>
    <fill>
      <patternFill patternType="solid">
        <fgColor indexed="46"/>
      </patternFill>
    </fill>
    <fill>
      <patternFill patternType="solid">
        <fgColor indexed="11"/>
        <bgColor indexed="40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22"/>
      </left>
      <right/>
      <top style="hair">
        <color indexed="22"/>
      </top>
      <bottom style="hair">
        <color indexed="8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8"/>
      </right>
      <top/>
      <bottom style="hair">
        <color indexed="22"/>
      </bottom>
      <diagonal/>
    </border>
    <border>
      <left style="medium">
        <color indexed="64"/>
      </left>
      <right style="hair">
        <color indexed="8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medium">
        <color indexed="64"/>
      </right>
      <top/>
      <bottom style="hair">
        <color indexed="22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 style="medium">
        <color indexed="64"/>
      </bottom>
      <diagonal/>
    </border>
    <border>
      <left style="hair">
        <color indexed="22"/>
      </left>
      <right style="hair">
        <color indexed="8"/>
      </right>
      <top/>
      <bottom/>
      <diagonal/>
    </border>
    <border>
      <left/>
      <right style="hair">
        <color indexed="22"/>
      </right>
      <top/>
      <bottom style="medium">
        <color indexed="64"/>
      </bottom>
      <diagonal/>
    </border>
    <border>
      <left/>
      <right style="medium">
        <color theme="1"/>
      </right>
      <top style="hair">
        <color indexed="22"/>
      </top>
      <bottom style="hair">
        <color indexed="8"/>
      </bottom>
      <diagonal/>
    </border>
    <border>
      <left style="hair">
        <color indexed="22"/>
      </left>
      <right style="medium">
        <color theme="1"/>
      </right>
      <top/>
      <bottom style="hair">
        <color indexed="22"/>
      </bottom>
      <diagonal/>
    </border>
    <border>
      <left style="hair">
        <color indexed="22"/>
      </left>
      <right style="medium">
        <color theme="1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medium">
        <color theme="1"/>
      </right>
      <top/>
      <bottom/>
      <diagonal/>
    </border>
    <border>
      <left style="hair">
        <color indexed="22"/>
      </left>
      <right style="medium">
        <color theme="1"/>
      </right>
      <top style="thin">
        <color indexed="64"/>
      </top>
      <bottom style="double">
        <color indexed="64"/>
      </bottom>
      <diagonal/>
    </border>
    <border>
      <left style="hair">
        <color indexed="22"/>
      </left>
      <right style="medium">
        <color theme="1"/>
      </right>
      <top/>
      <bottom style="medium">
        <color indexed="64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medium">
        <color theme="1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22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22"/>
      </left>
      <right style="hair">
        <color indexed="22"/>
      </right>
      <top/>
      <bottom style="hair">
        <color indexed="8"/>
      </bottom>
      <diagonal/>
    </border>
    <border>
      <left style="hair">
        <color indexed="22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double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hair">
        <color indexed="8"/>
      </right>
      <top style="hair">
        <color indexed="22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/>
      <top style="hair">
        <color indexed="22"/>
      </top>
      <bottom/>
      <diagonal/>
    </border>
    <border>
      <left style="medium">
        <color auto="1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/>
      <right style="hair">
        <color indexed="22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22"/>
      </left>
      <right/>
      <top/>
      <bottom style="double">
        <color indexed="64"/>
      </bottom>
      <diagonal/>
    </border>
    <border>
      <left style="hair">
        <color indexed="8"/>
      </left>
      <right/>
      <top style="thin">
        <color indexed="64"/>
      </top>
      <bottom style="double">
        <color indexed="64"/>
      </bottom>
      <diagonal/>
    </border>
    <border>
      <left style="hair">
        <color indexed="22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theme="1"/>
      </right>
      <top/>
      <bottom style="double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medium">
        <color indexed="64"/>
      </bottom>
      <diagonal/>
    </border>
  </borders>
  <cellStyleXfs count="4350">
    <xf numFmtId="0" fontId="0" fillId="0" borderId="0"/>
    <xf numFmtId="170" fontId="27" fillId="0" borderId="0" applyFill="0" applyBorder="0" applyAlignment="0" applyProtection="0"/>
    <xf numFmtId="9" fontId="27" fillId="0" borderId="0" applyFill="0" applyBorder="0" applyAlignment="0" applyProtection="0"/>
    <xf numFmtId="0" fontId="46" fillId="2" borderId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/>
    <xf numFmtId="0" fontId="46" fillId="2" borderId="0"/>
    <xf numFmtId="0" fontId="46" fillId="2" borderId="0" applyNumberFormat="0" applyBorder="0" applyAlignment="0" applyProtection="0"/>
    <xf numFmtId="0" fontId="46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/>
    <xf numFmtId="0" fontId="46" fillId="3" borderId="0"/>
    <xf numFmtId="0" fontId="46" fillId="3" borderId="0" applyNumberFormat="0" applyBorder="0" applyAlignment="0" applyProtection="0"/>
    <xf numFmtId="0" fontId="46" fillId="4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/>
    <xf numFmtId="0" fontId="46" fillId="4" borderId="0"/>
    <xf numFmtId="0" fontId="46" fillId="4" borderId="0" applyNumberFormat="0" applyBorder="0" applyAlignment="0" applyProtection="0"/>
    <xf numFmtId="0" fontId="46" fillId="2" borderId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/>
    <xf numFmtId="0" fontId="46" fillId="2" borderId="0"/>
    <xf numFmtId="0" fontId="46" fillId="2" borderId="0" applyNumberFormat="0" applyBorder="0" applyAlignment="0" applyProtection="0"/>
    <xf numFmtId="0" fontId="46" fillId="5" borderId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/>
    <xf numFmtId="0" fontId="46" fillId="5" borderId="0"/>
    <xf numFmtId="0" fontId="46" fillId="5" borderId="0" applyNumberFormat="0" applyBorder="0" applyAlignment="0" applyProtection="0"/>
    <xf numFmtId="0" fontId="46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/>
    <xf numFmtId="0" fontId="46" fillId="3" borderId="0"/>
    <xf numFmtId="0" fontId="46" fillId="3" borderId="0" applyNumberFormat="0" applyBorder="0" applyAlignment="0" applyProtection="0"/>
    <xf numFmtId="0" fontId="9" fillId="6" borderId="0"/>
    <xf numFmtId="0" fontId="9" fillId="6" borderId="0"/>
    <xf numFmtId="0" fontId="9" fillId="6" borderId="0"/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>
      <alignment vertical="top"/>
    </xf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9" fillId="6" borderId="0"/>
    <xf numFmtId="0" fontId="9" fillId="6" borderId="0"/>
    <xf numFmtId="0" fontId="9" fillId="6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8" borderId="0"/>
    <xf numFmtId="0" fontId="9" fillId="8" borderId="0"/>
    <xf numFmtId="0" fontId="9" fillId="8" borderId="0"/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/>
    <xf numFmtId="0" fontId="46" fillId="3" borderId="0"/>
    <xf numFmtId="0" fontId="46" fillId="3" borderId="0"/>
    <xf numFmtId="0" fontId="46" fillId="3" borderId="0">
      <alignment vertical="top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/>
    <xf numFmtId="0" fontId="46" fillId="3" borderId="0"/>
    <xf numFmtId="0" fontId="46" fillId="3" borderId="0"/>
    <xf numFmtId="0" fontId="9" fillId="8" borderId="0"/>
    <xf numFmtId="0" fontId="9" fillId="8" borderId="0"/>
    <xf numFmtId="0" fontId="9" fillId="8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9" fillId="9" borderId="0"/>
    <xf numFmtId="0" fontId="9" fillId="9" borderId="0"/>
    <xf numFmtId="0" fontId="9" fillId="9" borderId="0"/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4" borderId="0"/>
    <xf numFmtId="0" fontId="46" fillId="4" borderId="0"/>
    <xf numFmtId="0" fontId="46" fillId="4" borderId="0"/>
    <xf numFmtId="0" fontId="46" fillId="10" borderId="0">
      <alignment vertical="top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4" borderId="0"/>
    <xf numFmtId="0" fontId="46" fillId="4" borderId="0"/>
    <xf numFmtId="0" fontId="46" fillId="4" borderId="0"/>
    <xf numFmtId="0" fontId="9" fillId="9" borderId="0"/>
    <xf numFmtId="0" fontId="9" fillId="9" borderId="0"/>
    <xf numFmtId="0" fontId="9" fillId="9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9" fillId="11" borderId="0"/>
    <xf numFmtId="0" fontId="9" fillId="11" borderId="0"/>
    <xf numFmtId="0" fontId="9" fillId="11" borderId="0"/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>
      <alignment vertical="top"/>
    </xf>
    <xf numFmtId="0" fontId="46" fillId="2" borderId="0"/>
    <xf numFmtId="0" fontId="46" fillId="2" borderId="0"/>
    <xf numFmtId="0" fontId="46" fillId="2" borderId="0"/>
    <xf numFmtId="0" fontId="46" fillId="2" borderId="0">
      <alignment vertical="top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>
      <alignment vertical="top"/>
    </xf>
    <xf numFmtId="0" fontId="46" fillId="2" borderId="0" applyNumberFormat="0" applyBorder="0" applyProtection="0">
      <alignment vertical="top"/>
    </xf>
    <xf numFmtId="0" fontId="46" fillId="2" borderId="0"/>
    <xf numFmtId="0" fontId="46" fillId="2" borderId="0"/>
    <xf numFmtId="0" fontId="46" fillId="2" borderId="0"/>
    <xf numFmtId="0" fontId="9" fillId="11" borderId="0"/>
    <xf numFmtId="0" fontId="9" fillId="11" borderId="0"/>
    <xf numFmtId="0" fontId="9" fillId="11" borderId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9" fillId="5" borderId="0"/>
    <xf numFmtId="0" fontId="9" fillId="5" borderId="0"/>
    <xf numFmtId="0" fontId="9" fillId="5" borderId="0"/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/>
    <xf numFmtId="0" fontId="46" fillId="5" borderId="0"/>
    <xf numFmtId="0" fontId="46" fillId="5" borderId="0"/>
    <xf numFmtId="0" fontId="46" fillId="5" borderId="0">
      <alignment vertical="top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 applyNumberFormat="0" applyBorder="0" applyProtection="0">
      <alignment vertical="top"/>
    </xf>
    <xf numFmtId="0" fontId="46" fillId="5" borderId="0">
      <alignment vertical="top"/>
    </xf>
    <xf numFmtId="0" fontId="46" fillId="5" borderId="0" applyNumberFormat="0" applyBorder="0" applyProtection="0">
      <alignment vertical="top"/>
    </xf>
    <xf numFmtId="0" fontId="46" fillId="5" borderId="0"/>
    <xf numFmtId="0" fontId="46" fillId="5" borderId="0"/>
    <xf numFmtId="0" fontId="46" fillId="5" borderId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9" fillId="5" borderId="0"/>
    <xf numFmtId="0" fontId="9" fillId="5" borderId="0"/>
    <xf numFmtId="0" fontId="9" fillId="5" borderId="0"/>
    <xf numFmtId="0" fontId="9" fillId="3" borderId="0"/>
    <xf numFmtId="0" fontId="9" fillId="3" borderId="0"/>
    <xf numFmtId="0" fontId="9" fillId="3" borderId="0"/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/>
    <xf numFmtId="0" fontId="46" fillId="3" borderId="0"/>
    <xf numFmtId="0" fontId="46" fillId="3" borderId="0"/>
    <xf numFmtId="0" fontId="46" fillId="3" borderId="0">
      <alignment vertical="top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/>
    <xf numFmtId="0" fontId="46" fillId="3" borderId="0"/>
    <xf numFmtId="0" fontId="46" fillId="3" borderId="0"/>
    <xf numFmtId="0" fontId="9" fillId="3" borderId="0"/>
    <xf numFmtId="0" fontId="9" fillId="3" borderId="0"/>
    <xf numFmtId="0" fontId="9" fillId="3" borderId="0"/>
    <xf numFmtId="0" fontId="46" fillId="12" borderId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/>
    <xf numFmtId="0" fontId="46" fillId="12" borderId="0"/>
    <xf numFmtId="0" fontId="46" fillId="13" borderId="0" applyNumberFormat="0" applyBorder="0" applyAlignment="0" applyProtection="0"/>
    <xf numFmtId="0" fontId="46" fillId="14" borderId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/>
    <xf numFmtId="0" fontId="46" fillId="14" borderId="0"/>
    <xf numFmtId="0" fontId="46" fillId="14" borderId="0" applyNumberFormat="0" applyBorder="0" applyAlignment="0" applyProtection="0"/>
    <xf numFmtId="0" fontId="46" fillId="15" borderId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/>
    <xf numFmtId="0" fontId="46" fillId="15" borderId="0"/>
    <xf numFmtId="0" fontId="46" fillId="15" borderId="0" applyNumberFormat="0" applyBorder="0" applyAlignment="0" applyProtection="0"/>
    <xf numFmtId="0" fontId="46" fillId="12" borderId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/>
    <xf numFmtId="0" fontId="46" fillId="12" borderId="0"/>
    <xf numFmtId="0" fontId="46" fillId="13" borderId="0" applyNumberFormat="0" applyBorder="0" applyAlignment="0" applyProtection="0"/>
    <xf numFmtId="0" fontId="46" fillId="16" borderId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/>
    <xf numFmtId="0" fontId="46" fillId="16" borderId="0"/>
    <xf numFmtId="0" fontId="46" fillId="16" borderId="0" applyNumberFormat="0" applyBorder="0" applyAlignment="0" applyProtection="0"/>
    <xf numFmtId="0" fontId="46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/>
    <xf numFmtId="0" fontId="46" fillId="3" borderId="0"/>
    <xf numFmtId="0" fontId="46" fillId="3" borderId="0" applyNumberFormat="0" applyBorder="0" applyAlignment="0" applyProtection="0"/>
    <xf numFmtId="0" fontId="9" fillId="16" borderId="0"/>
    <xf numFmtId="0" fontId="9" fillId="16" borderId="0"/>
    <xf numFmtId="0" fontId="9" fillId="16" borderId="0"/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/>
    <xf numFmtId="0" fontId="46" fillId="12" borderId="0"/>
    <xf numFmtId="0" fontId="46" fillId="13" borderId="0"/>
    <xf numFmtId="0" fontId="46" fillId="12" borderId="0">
      <alignment vertical="top"/>
    </xf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/>
    <xf numFmtId="0" fontId="46" fillId="13" borderId="0"/>
    <xf numFmtId="0" fontId="46" fillId="12" borderId="0"/>
    <xf numFmtId="0" fontId="9" fillId="16" borderId="0"/>
    <xf numFmtId="0" fontId="9" fillId="16" borderId="0"/>
    <xf numFmtId="0" fontId="9" fillId="16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14" borderId="0"/>
    <xf numFmtId="0" fontId="9" fillId="14" borderId="0"/>
    <xf numFmtId="0" fontId="9" fillId="14" borderId="0"/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>
      <alignment vertical="top"/>
    </xf>
    <xf numFmtId="0" fontId="46" fillId="14" borderId="0"/>
    <xf numFmtId="0" fontId="46" fillId="14" borderId="0"/>
    <xf numFmtId="0" fontId="46" fillId="14" borderId="0"/>
    <xf numFmtId="0" fontId="46" fillId="14" borderId="0">
      <alignment vertical="top"/>
    </xf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>
      <alignment vertical="top"/>
    </xf>
    <xf numFmtId="0" fontId="46" fillId="14" borderId="0" applyNumberFormat="0" applyBorder="0" applyProtection="0">
      <alignment vertical="top"/>
    </xf>
    <xf numFmtId="0" fontId="46" fillId="14" borderId="0"/>
    <xf numFmtId="0" fontId="46" fillId="14" borderId="0"/>
    <xf numFmtId="0" fontId="46" fillId="14" borderId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9" fillId="14" borderId="0"/>
    <xf numFmtId="0" fontId="9" fillId="14" borderId="0"/>
    <xf numFmtId="0" fontId="9" fillId="14" borderId="0"/>
    <xf numFmtId="0" fontId="9" fillId="17" borderId="0"/>
    <xf numFmtId="0" fontId="9" fillId="17" borderId="0"/>
    <xf numFmtId="0" fontId="9" fillId="17" borderId="0"/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5" borderId="0"/>
    <xf numFmtId="0" fontId="46" fillId="15" borderId="0"/>
    <xf numFmtId="0" fontId="46" fillId="15" borderId="0"/>
    <xf numFmtId="0" fontId="46" fillId="10" borderId="0">
      <alignment vertical="top"/>
    </xf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 applyNumberFormat="0" applyBorder="0" applyProtection="0">
      <alignment vertical="top"/>
    </xf>
    <xf numFmtId="0" fontId="46" fillId="10" borderId="0">
      <alignment vertical="top"/>
    </xf>
    <xf numFmtId="0" fontId="46" fillId="10" borderId="0" applyNumberFormat="0" applyBorder="0" applyProtection="0">
      <alignment vertical="top"/>
    </xf>
    <xf numFmtId="0" fontId="46" fillId="15" borderId="0"/>
    <xf numFmtId="0" fontId="46" fillId="15" borderId="0"/>
    <xf numFmtId="0" fontId="46" fillId="15" borderId="0"/>
    <xf numFmtId="0" fontId="9" fillId="17" borderId="0"/>
    <xf numFmtId="0" fontId="9" fillId="17" borderId="0"/>
    <xf numFmtId="0" fontId="9" fillId="17" borderId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9" fillId="11" borderId="0"/>
    <xf numFmtId="0" fontId="9" fillId="11" borderId="0"/>
    <xf numFmtId="0" fontId="9" fillId="11" borderId="0"/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/>
    <xf numFmtId="0" fontId="46" fillId="12" borderId="0"/>
    <xf numFmtId="0" fontId="46" fillId="13" borderId="0"/>
    <xf numFmtId="0" fontId="46" fillId="12" borderId="0">
      <alignment vertical="top"/>
    </xf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 applyNumberFormat="0" applyBorder="0" applyProtection="0">
      <alignment vertical="top"/>
    </xf>
    <xf numFmtId="0" fontId="46" fillId="12" borderId="0">
      <alignment vertical="top"/>
    </xf>
    <xf numFmtId="0" fontId="46" fillId="12" borderId="0" applyNumberFormat="0" applyBorder="0" applyProtection="0">
      <alignment vertical="top"/>
    </xf>
    <xf numFmtId="0" fontId="46" fillId="12" borderId="0"/>
    <xf numFmtId="0" fontId="46" fillId="13" borderId="0"/>
    <xf numFmtId="0" fontId="46" fillId="12" borderId="0"/>
    <xf numFmtId="0" fontId="9" fillId="11" borderId="0"/>
    <xf numFmtId="0" fontId="9" fillId="11" borderId="0"/>
    <xf numFmtId="0" fontId="9" fillId="11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16" borderId="0"/>
    <xf numFmtId="0" fontId="9" fillId="16" borderId="0"/>
    <xf numFmtId="0" fontId="9" fillId="16" borderId="0"/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>
      <alignment vertical="top"/>
    </xf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>
      <alignment vertical="top"/>
    </xf>
    <xf numFmtId="0" fontId="46" fillId="16" borderId="0"/>
    <xf numFmtId="0" fontId="46" fillId="16" borderId="0"/>
    <xf numFmtId="0" fontId="46" fillId="16" borderId="0"/>
    <xf numFmtId="0" fontId="46" fillId="16" borderId="0">
      <alignment vertical="top"/>
    </xf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>
      <alignment vertical="top"/>
    </xf>
    <xf numFmtId="0" fontId="46" fillId="16" borderId="0" applyNumberFormat="0" applyBorder="0" applyProtection="0">
      <alignment vertical="top"/>
    </xf>
    <xf numFmtId="0" fontId="46" fillId="16" borderId="0"/>
    <xf numFmtId="0" fontId="46" fillId="16" borderId="0"/>
    <xf numFmtId="0" fontId="46" fillId="16" borderId="0"/>
    <xf numFmtId="0" fontId="9" fillId="16" borderId="0"/>
    <xf numFmtId="0" fontId="9" fillId="16" borderId="0"/>
    <xf numFmtId="0" fontId="9" fillId="16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9" fillId="19" borderId="0"/>
    <xf numFmtId="0" fontId="9" fillId="19" borderId="0"/>
    <xf numFmtId="0" fontId="9" fillId="19" borderId="0"/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/>
    <xf numFmtId="0" fontId="46" fillId="3" borderId="0"/>
    <xf numFmtId="0" fontId="46" fillId="3" borderId="0"/>
    <xf numFmtId="0" fontId="46" fillId="3" borderId="0">
      <alignment vertical="top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 applyNumberFormat="0" applyBorder="0" applyProtection="0">
      <alignment vertical="top"/>
    </xf>
    <xf numFmtId="0" fontId="46" fillId="3" borderId="0">
      <alignment vertical="top"/>
    </xf>
    <xf numFmtId="0" fontId="46" fillId="3" borderId="0" applyNumberFormat="0" applyBorder="0" applyProtection="0">
      <alignment vertical="top"/>
    </xf>
    <xf numFmtId="0" fontId="46" fillId="3" borderId="0"/>
    <xf numFmtId="0" fontId="46" fillId="3" borderId="0"/>
    <xf numFmtId="0" fontId="46" fillId="3" borderId="0"/>
    <xf numFmtId="0" fontId="9" fillId="19" borderId="0"/>
    <xf numFmtId="0" fontId="9" fillId="19" borderId="0"/>
    <xf numFmtId="0" fontId="9" fillId="19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/>
    <xf numFmtId="0" fontId="10" fillId="14" borderId="0"/>
    <xf numFmtId="0" fontId="10" fillId="14" borderId="0" applyNumberFormat="0" applyBorder="0" applyAlignment="0" applyProtection="0"/>
    <xf numFmtId="0" fontId="10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/>
    <xf numFmtId="0" fontId="10" fillId="15" borderId="0"/>
    <xf numFmtId="0" fontId="10" fillId="15" borderId="0" applyNumberFormat="0" applyBorder="0" applyAlignment="0" applyProtection="0"/>
    <xf numFmtId="0" fontId="10" fillId="12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/>
    <xf numFmtId="0" fontId="10" fillId="12" borderId="0"/>
    <xf numFmtId="0" fontId="10" fillId="21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/>
    <xf numFmtId="0" fontId="10" fillId="3" borderId="0"/>
    <xf numFmtId="0" fontId="10" fillId="3" borderId="0" applyNumberFormat="0" applyBorder="0" applyAlignment="0" applyProtection="0"/>
    <xf numFmtId="0" fontId="11" fillId="22" borderId="0"/>
    <xf numFmtId="0" fontId="11" fillId="22" borderId="0"/>
    <xf numFmtId="0" fontId="11" fillId="22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2" borderId="0"/>
    <xf numFmtId="0" fontId="11" fillId="22" borderId="0"/>
    <xf numFmtId="0" fontId="11" fillId="22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14" borderId="0"/>
    <xf numFmtId="0" fontId="11" fillId="14" borderId="0"/>
    <xf numFmtId="0" fontId="11" fillId="14" borderId="0"/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>
      <alignment vertical="top"/>
    </xf>
    <xf numFmtId="0" fontId="10" fillId="14" borderId="0">
      <alignment vertical="top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>
      <alignment vertical="top"/>
    </xf>
    <xf numFmtId="0" fontId="10" fillId="14" borderId="0" applyNumberFormat="0" applyBorder="0" applyProtection="0">
      <alignment vertical="top"/>
    </xf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1" fillId="14" borderId="0"/>
    <xf numFmtId="0" fontId="11" fillId="14" borderId="0"/>
    <xf numFmtId="0" fontId="11" fillId="14" borderId="0"/>
    <xf numFmtId="0" fontId="11" fillId="17" borderId="0"/>
    <xf numFmtId="0" fontId="11" fillId="17" borderId="0"/>
    <xf numFmtId="0" fontId="11" fillId="17" borderId="0"/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5" borderId="0"/>
    <xf numFmtId="0" fontId="10" fillId="15" borderId="0"/>
    <xf numFmtId="0" fontId="10" fillId="15" borderId="0"/>
    <xf numFmtId="0" fontId="10" fillId="15" borderId="0"/>
    <xf numFmtId="0" fontId="10" fillId="15" borderId="0"/>
    <xf numFmtId="0" fontId="10" fillId="15" borderId="0"/>
    <xf numFmtId="0" fontId="11" fillId="17" borderId="0"/>
    <xf numFmtId="0" fontId="11" fillId="17" borderId="0"/>
    <xf numFmtId="0" fontId="11" fillId="17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23" borderId="0"/>
    <xf numFmtId="0" fontId="11" fillId="23" borderId="0"/>
    <xf numFmtId="0" fontId="11" fillId="23" borderId="0"/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>
      <alignment vertical="top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 applyNumberFormat="0" applyBorder="0" applyProtection="0">
      <alignment vertical="top"/>
    </xf>
    <xf numFmtId="0" fontId="10" fillId="12" borderId="0">
      <alignment vertical="top"/>
    </xf>
    <xf numFmtId="0" fontId="10" fillId="12" borderId="0" applyNumberFormat="0" applyBorder="0" applyProtection="0">
      <alignment vertical="top"/>
    </xf>
    <xf numFmtId="0" fontId="10" fillId="12" borderId="0"/>
    <xf numFmtId="0" fontId="10" fillId="21" borderId="0"/>
    <xf numFmtId="0" fontId="10" fillId="12" borderId="0"/>
    <xf numFmtId="0" fontId="10" fillId="12" borderId="0"/>
    <xf numFmtId="0" fontId="10" fillId="21" borderId="0"/>
    <xf numFmtId="0" fontId="10" fillId="12" borderId="0"/>
    <xf numFmtId="0" fontId="11" fillId="23" borderId="0"/>
    <xf numFmtId="0" fontId="11" fillId="23" borderId="0"/>
    <xf numFmtId="0" fontId="11" fillId="23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0" borderId="0"/>
    <xf numFmtId="0" fontId="11" fillId="20" borderId="0"/>
    <xf numFmtId="0" fontId="11" fillId="20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0" borderId="0"/>
    <xf numFmtId="0" fontId="11" fillId="20" borderId="0"/>
    <xf numFmtId="0" fontId="11" fillId="2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0"/>
    <xf numFmtId="0" fontId="11" fillId="24" borderId="0"/>
    <xf numFmtId="0" fontId="11" fillId="24" borderId="0"/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>
      <alignment vertical="top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 applyNumberFormat="0" applyBorder="0" applyProtection="0">
      <alignment vertical="top"/>
    </xf>
    <xf numFmtId="0" fontId="10" fillId="3" borderId="0">
      <alignment vertical="top"/>
    </xf>
    <xf numFmtId="0" fontId="10" fillId="3" borderId="0" applyNumberFormat="0" applyBorder="0" applyProtection="0">
      <alignment vertical="top"/>
    </xf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1" fillId="24" borderId="0"/>
    <xf numFmtId="0" fontId="11" fillId="24" borderId="0"/>
    <xf numFmtId="0" fontId="11" fillId="24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25" borderId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/>
    <xf numFmtId="0" fontId="10" fillId="25" borderId="0"/>
    <xf numFmtId="0" fontId="10" fillId="25" borderId="0" applyNumberFormat="0" applyBorder="0" applyAlignment="0" applyProtection="0"/>
    <xf numFmtId="0" fontId="10" fillId="26" borderId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/>
    <xf numFmtId="0" fontId="10" fillId="26" borderId="0"/>
    <xf numFmtId="0" fontId="10" fillId="26" borderId="0" applyNumberFormat="0" applyBorder="0" applyAlignment="0" applyProtection="0"/>
    <xf numFmtId="0" fontId="10" fillId="27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/>
    <xf numFmtId="0" fontId="10" fillId="27" borderId="0"/>
    <xf numFmtId="0" fontId="10" fillId="27" borderId="0" applyNumberFormat="0" applyBorder="0" applyAlignment="0" applyProtection="0"/>
    <xf numFmtId="0" fontId="10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/>
    <xf numFmtId="0" fontId="10" fillId="20" borderId="0"/>
    <xf numFmtId="0" fontId="10" fillId="20" borderId="0" applyNumberFormat="0" applyBorder="0" applyAlignment="0" applyProtection="0"/>
    <xf numFmtId="0" fontId="10" fillId="28" borderId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/>
    <xf numFmtId="0" fontId="10" fillId="28" borderId="0"/>
    <xf numFmtId="0" fontId="10" fillId="29" borderId="0" applyNumberFormat="0" applyBorder="0" applyAlignment="0" applyProtection="0"/>
    <xf numFmtId="0" fontId="11" fillId="30" borderId="0"/>
    <xf numFmtId="0" fontId="11" fillId="30" borderId="0"/>
    <xf numFmtId="0" fontId="11" fillId="30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30" borderId="0"/>
    <xf numFmtId="0" fontId="11" fillId="30" borderId="0"/>
    <xf numFmtId="0" fontId="11" fillId="30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1" fillId="25" borderId="0"/>
    <xf numFmtId="0" fontId="11" fillId="25" borderId="0"/>
    <xf numFmtId="0" fontId="11" fillId="25" borderId="0"/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>
      <alignment vertical="top"/>
    </xf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 applyNumberFormat="0" applyBorder="0" applyProtection="0">
      <alignment vertical="top"/>
    </xf>
    <xf numFmtId="0" fontId="10" fillId="25" borderId="0">
      <alignment vertical="top"/>
    </xf>
    <xf numFmtId="0" fontId="10" fillId="25" borderId="0" applyNumberFormat="0" applyBorder="0" applyProtection="0">
      <alignment vertical="top"/>
    </xf>
    <xf numFmtId="0" fontId="10" fillId="25" borderId="0"/>
    <xf numFmtId="0" fontId="10" fillId="25" borderId="0"/>
    <xf numFmtId="0" fontId="10" fillId="25" borderId="0"/>
    <xf numFmtId="0" fontId="10" fillId="25" borderId="0"/>
    <xf numFmtId="0" fontId="10" fillId="25" borderId="0"/>
    <xf numFmtId="0" fontId="10" fillId="25" borderId="0"/>
    <xf numFmtId="0" fontId="11" fillId="25" borderId="0"/>
    <xf numFmtId="0" fontId="11" fillId="25" borderId="0"/>
    <xf numFmtId="0" fontId="11" fillId="25" borderId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26" borderId="0"/>
    <xf numFmtId="0" fontId="11" fillId="26" borderId="0"/>
    <xf numFmtId="0" fontId="11" fillId="26" borderId="0"/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>
      <alignment vertical="top"/>
    </xf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 applyNumberFormat="0" applyBorder="0" applyProtection="0">
      <alignment vertical="top"/>
    </xf>
    <xf numFmtId="0" fontId="10" fillId="10" borderId="0">
      <alignment vertical="top"/>
    </xf>
    <xf numFmtId="0" fontId="10" fillId="10" borderId="0" applyNumberFormat="0" applyBorder="0" applyProtection="0">
      <alignment vertical="top"/>
    </xf>
    <xf numFmtId="0" fontId="10" fillId="26" borderId="0"/>
    <xf numFmtId="0" fontId="10" fillId="26" borderId="0"/>
    <xf numFmtId="0" fontId="10" fillId="26" borderId="0"/>
    <xf numFmtId="0" fontId="10" fillId="26" borderId="0"/>
    <xf numFmtId="0" fontId="10" fillId="26" borderId="0"/>
    <xf numFmtId="0" fontId="10" fillId="26" borderId="0"/>
    <xf numFmtId="0" fontId="11" fillId="26" borderId="0"/>
    <xf numFmtId="0" fontId="11" fillId="26" borderId="0"/>
    <xf numFmtId="0" fontId="11" fillId="26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23" borderId="0"/>
    <xf numFmtId="0" fontId="11" fillId="23" borderId="0"/>
    <xf numFmtId="0" fontId="11" fillId="23" borderId="0"/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>
      <alignment vertical="top"/>
    </xf>
    <xf numFmtId="0" fontId="10" fillId="27" borderId="0">
      <alignment vertical="top"/>
    </xf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>
      <alignment vertical="top"/>
    </xf>
    <xf numFmtId="0" fontId="10" fillId="27" borderId="0" applyNumberFormat="0" applyBorder="0" applyProtection="0">
      <alignment vertical="top"/>
    </xf>
    <xf numFmtId="0" fontId="10" fillId="27" borderId="0"/>
    <xf numFmtId="0" fontId="10" fillId="27" borderId="0"/>
    <xf numFmtId="0" fontId="10" fillId="27" borderId="0"/>
    <xf numFmtId="0" fontId="10" fillId="27" borderId="0"/>
    <xf numFmtId="0" fontId="10" fillId="27" borderId="0"/>
    <xf numFmtId="0" fontId="10" fillId="27" borderId="0"/>
    <xf numFmtId="0" fontId="11" fillId="23" borderId="0"/>
    <xf numFmtId="0" fontId="11" fillId="23" borderId="0"/>
    <xf numFmtId="0" fontId="11" fillId="23" borderId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1" fillId="20" borderId="0"/>
    <xf numFmtId="0" fontId="11" fillId="20" borderId="0"/>
    <xf numFmtId="0" fontId="11" fillId="20" borderId="0"/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>
      <alignment vertical="top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 applyNumberFormat="0" applyBorder="0" applyProtection="0">
      <alignment vertical="top"/>
    </xf>
    <xf numFmtId="0" fontId="10" fillId="20" borderId="0">
      <alignment vertical="top"/>
    </xf>
    <xf numFmtId="0" fontId="10" fillId="20" borderId="0" applyNumberFormat="0" applyBorder="0" applyProtection="0">
      <alignment vertical="top"/>
    </xf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0" borderId="0"/>
    <xf numFmtId="0" fontId="11" fillId="20" borderId="0"/>
    <xf numFmtId="0" fontId="11" fillId="20" borderId="0"/>
    <xf numFmtId="0" fontId="11" fillId="28" borderId="0"/>
    <xf numFmtId="0" fontId="11" fillId="28" borderId="0"/>
    <xf numFmtId="0" fontId="11" fillId="28" borderId="0"/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>
      <alignment vertical="top"/>
    </xf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 applyNumberFormat="0" applyBorder="0" applyProtection="0">
      <alignment vertical="top"/>
    </xf>
    <xf numFmtId="0" fontId="10" fillId="28" borderId="0">
      <alignment vertical="top"/>
    </xf>
    <xf numFmtId="0" fontId="10" fillId="28" borderId="0" applyNumberFormat="0" applyBorder="0" applyProtection="0">
      <alignment vertical="top"/>
    </xf>
    <xf numFmtId="0" fontId="10" fillId="28" borderId="0"/>
    <xf numFmtId="0" fontId="10" fillId="29" borderId="0"/>
    <xf numFmtId="0" fontId="10" fillId="28" borderId="0"/>
    <xf numFmtId="0" fontId="10" fillId="28" borderId="0"/>
    <xf numFmtId="0" fontId="10" fillId="29" borderId="0"/>
    <xf numFmtId="0" fontId="10" fillId="28" borderId="0"/>
    <xf numFmtId="0" fontId="11" fillId="28" borderId="0"/>
    <xf numFmtId="0" fontId="11" fillId="28" borderId="0"/>
    <xf numFmtId="0" fontId="11" fillId="28" borderId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2" fillId="8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/>
    <xf numFmtId="0" fontId="12" fillId="8" borderId="0"/>
    <xf numFmtId="0" fontId="12" fillId="8" borderId="0" applyNumberFormat="0" applyBorder="0" applyAlignment="0" applyProtection="0"/>
    <xf numFmtId="0" fontId="13" fillId="17" borderId="0"/>
    <xf numFmtId="0" fontId="13" fillId="17" borderId="0"/>
    <xf numFmtId="0" fontId="13" fillId="17" borderId="0"/>
    <xf numFmtId="0" fontId="13" fillId="25" borderId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3" fillId="25" borderId="0"/>
    <xf numFmtId="0" fontId="13" fillId="25" borderId="0"/>
    <xf numFmtId="0" fontId="13" fillId="17" borderId="0"/>
    <xf numFmtId="0" fontId="13" fillId="17" borderId="0"/>
    <xf numFmtId="0" fontId="13" fillId="17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5" borderId="0"/>
    <xf numFmtId="0" fontId="15" fillId="25" borderId="0"/>
    <xf numFmtId="0" fontId="15" fillId="25" borderId="0"/>
    <xf numFmtId="0" fontId="16" fillId="17" borderId="0"/>
    <xf numFmtId="0" fontId="16" fillId="17" borderId="0" applyNumberFormat="0" applyBorder="0" applyProtection="0"/>
    <xf numFmtId="0" fontId="15" fillId="17" borderId="0"/>
    <xf numFmtId="0" fontId="15" fillId="17" borderId="0"/>
    <xf numFmtId="0" fontId="15" fillId="17" borderId="0"/>
    <xf numFmtId="0" fontId="16" fillId="17" borderId="0" applyNumberFormat="0" applyBorder="0" applyProtection="0"/>
    <xf numFmtId="0" fontId="16" fillId="17" borderId="0"/>
    <xf numFmtId="0" fontId="16" fillId="17" borderId="0"/>
    <xf numFmtId="0" fontId="16" fillId="25" borderId="0"/>
    <xf numFmtId="0" fontId="16" fillId="25" borderId="0" applyNumberFormat="0" applyBorder="0" applyProtection="0"/>
    <xf numFmtId="0" fontId="15" fillId="25" borderId="0"/>
    <xf numFmtId="0" fontId="15" fillId="25" borderId="0"/>
    <xf numFmtId="0" fontId="15" fillId="25" borderId="0"/>
    <xf numFmtId="0" fontId="16" fillId="25" borderId="0" applyNumberFormat="0" applyBorder="0" applyProtection="0"/>
    <xf numFmtId="0" fontId="16" fillId="25" borderId="0"/>
    <xf numFmtId="0" fontId="16" fillId="25" borderId="0"/>
    <xf numFmtId="0" fontId="15" fillId="17" borderId="0"/>
    <xf numFmtId="0" fontId="15" fillId="17" borderId="0"/>
    <xf numFmtId="0" fontId="15" fillId="17" borderId="0"/>
    <xf numFmtId="0" fontId="17" fillId="2" borderId="1"/>
    <xf numFmtId="0" fontId="17" fillId="2" borderId="1" applyNumberFormat="0" applyAlignment="0" applyProtection="0"/>
    <xf numFmtId="0" fontId="17" fillId="2" borderId="1" applyNumberFormat="0" applyAlignment="0" applyProtection="0"/>
    <xf numFmtId="0" fontId="17" fillId="2" borderId="1"/>
    <xf numFmtId="0" fontId="17" fillId="2" borderId="1"/>
    <xf numFmtId="0" fontId="17" fillId="2" borderId="1" applyNumberFormat="0" applyAlignment="0" applyProtection="0"/>
    <xf numFmtId="0" fontId="18" fillId="32" borderId="0"/>
    <xf numFmtId="0" fontId="18" fillId="32" borderId="0" applyNumberFormat="0" applyAlignment="0" applyProtection="0"/>
    <xf numFmtId="0" fontId="18" fillId="32" borderId="0" applyNumberFormat="0" applyAlignment="0" applyProtection="0"/>
    <xf numFmtId="0" fontId="18" fillId="21" borderId="2"/>
    <xf numFmtId="0" fontId="18" fillId="32" borderId="0"/>
    <xf numFmtId="0" fontId="18" fillId="21" borderId="2" applyNumberFormat="0" applyAlignment="0" applyProtection="0"/>
    <xf numFmtId="0" fontId="19" fillId="3" borderId="1"/>
    <xf numFmtId="0" fontId="19" fillId="3" borderId="1"/>
    <xf numFmtId="0" fontId="19" fillId="3" borderId="1"/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>
      <alignment vertical="top"/>
    </xf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 applyNumberFormat="0" applyProtection="0">
      <alignment vertical="top"/>
    </xf>
    <xf numFmtId="0" fontId="20" fillId="3" borderId="1">
      <alignment vertical="top"/>
    </xf>
    <xf numFmtId="0" fontId="20" fillId="3" borderId="1" applyNumberFormat="0" applyProtection="0">
      <alignment vertical="top"/>
    </xf>
    <xf numFmtId="0" fontId="20" fillId="3" borderId="1"/>
    <xf numFmtId="0" fontId="20" fillId="3" borderId="1"/>
    <xf numFmtId="0" fontId="20" fillId="3" borderId="1"/>
    <xf numFmtId="0" fontId="20" fillId="3" borderId="1"/>
    <xf numFmtId="0" fontId="20" fillId="3" borderId="1"/>
    <xf numFmtId="0" fontId="20" fillId="3" borderId="1"/>
    <xf numFmtId="0" fontId="19" fillId="3" borderId="1"/>
    <xf numFmtId="0" fontId="19" fillId="3" borderId="1"/>
    <xf numFmtId="0" fontId="19" fillId="3" borderId="1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0" fillId="3" borderId="3" applyNumberFormat="0" applyAlignment="0" applyProtection="0"/>
    <xf numFmtId="0" fontId="21" fillId="12" borderId="4"/>
    <xf numFmtId="0" fontId="21" fillId="12" borderId="4"/>
    <xf numFmtId="0" fontId="21" fillId="12" borderId="4"/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>
      <alignment vertical="top"/>
    </xf>
    <xf numFmtId="0" fontId="22" fillId="2" borderId="4">
      <alignment vertical="top"/>
    </xf>
    <xf numFmtId="0" fontId="22" fillId="2" borderId="4" applyNumberFormat="0" applyAlignment="0" applyProtection="0"/>
    <xf numFmtId="0" fontId="22" fillId="2" borderId="4" applyNumberFormat="0" applyAlignment="0" applyProtection="0"/>
    <xf numFmtId="0" fontId="22" fillId="2" borderId="4">
      <alignment vertical="top"/>
    </xf>
    <xf numFmtId="0" fontId="22" fillId="2" borderId="4" applyNumberFormat="0" applyProtection="0">
      <alignment vertical="top"/>
    </xf>
    <xf numFmtId="0" fontId="22" fillId="2" borderId="4"/>
    <xf numFmtId="0" fontId="22" fillId="2" borderId="4"/>
    <xf numFmtId="0" fontId="22" fillId="2" borderId="4"/>
    <xf numFmtId="0" fontId="22" fillId="2" borderId="4"/>
    <xf numFmtId="0" fontId="22" fillId="2" borderId="4"/>
    <xf numFmtId="0" fontId="22" fillId="2" borderId="4"/>
    <xf numFmtId="0" fontId="21" fillId="12" borderId="4"/>
    <xf numFmtId="0" fontId="21" fillId="12" borderId="4"/>
    <xf numFmtId="0" fontId="21" fillId="12" borderId="4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2" fillId="9" borderId="4" applyNumberFormat="0" applyAlignment="0" applyProtection="0"/>
    <xf numFmtId="0" fontId="23" fillId="9" borderId="0"/>
    <xf numFmtId="0" fontId="23" fillId="9" borderId="0"/>
    <xf numFmtId="0" fontId="23" fillId="9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>
      <alignment vertical="top"/>
    </xf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 applyNumberFormat="0" applyBorder="0" applyProtection="0">
      <alignment vertical="top"/>
    </xf>
    <xf numFmtId="0" fontId="25" fillId="10" borderId="0">
      <alignment vertical="top"/>
    </xf>
    <xf numFmtId="0" fontId="25" fillId="10" borderId="0" applyNumberFormat="0" applyBorder="0" applyProtection="0">
      <alignment vertical="top"/>
    </xf>
    <xf numFmtId="0" fontId="24" fillId="9" borderId="0"/>
    <xf numFmtId="0" fontId="24" fillId="9" borderId="0"/>
    <xf numFmtId="0" fontId="24" fillId="9" borderId="0"/>
    <xf numFmtId="0" fontId="24" fillId="9" borderId="0"/>
    <xf numFmtId="0" fontId="24" fillId="9" borderId="0"/>
    <xf numFmtId="0" fontId="24" fillId="9" borderId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/>
    <xf numFmtId="0" fontId="23" fillId="9" borderId="0"/>
    <xf numFmtId="0" fontId="23" fillId="9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65" fontId="46" fillId="0" borderId="0" applyFill="0" applyBorder="0" applyAlignment="0" applyProtection="0"/>
    <xf numFmtId="165" fontId="46" fillId="0" borderId="0"/>
    <xf numFmtId="165" fontId="46" fillId="0" borderId="0" applyBorder="0" applyProtection="0"/>
    <xf numFmtId="165" fontId="46" fillId="0" borderId="0"/>
    <xf numFmtId="165" fontId="46" fillId="0" borderId="0"/>
    <xf numFmtId="165" fontId="46" fillId="0" borderId="0"/>
    <xf numFmtId="165" fontId="46" fillId="0" borderId="0" applyBorder="0" applyProtection="0"/>
    <xf numFmtId="165" fontId="46" fillId="0" borderId="0"/>
    <xf numFmtId="165" fontId="46" fillId="0" borderId="0"/>
    <xf numFmtId="165" fontId="46" fillId="0" borderId="0" applyFill="0" applyBorder="0" applyAlignment="0" applyProtection="0"/>
    <xf numFmtId="165" fontId="46" fillId="0" borderId="0" applyFill="0" applyBorder="0" applyAlignment="0" applyProtection="0"/>
    <xf numFmtId="165" fontId="46" fillId="0" borderId="0"/>
    <xf numFmtId="165" fontId="46" fillId="0" borderId="0"/>
    <xf numFmtId="165" fontId="46" fillId="0" borderId="0"/>
    <xf numFmtId="165" fontId="46" fillId="0" borderId="0" applyBorder="0" applyProtection="0"/>
    <xf numFmtId="165" fontId="46" fillId="0" borderId="0" applyBorder="0" applyProtection="0"/>
    <xf numFmtId="165" fontId="46" fillId="0" borderId="0"/>
    <xf numFmtId="165" fontId="46" fillId="0" borderId="0"/>
    <xf numFmtId="165" fontId="46" fillId="0" borderId="0" applyBorder="0" applyProtection="0"/>
    <xf numFmtId="165" fontId="13" fillId="0" borderId="0"/>
    <xf numFmtId="165" fontId="13" fillId="0" borderId="0"/>
    <xf numFmtId="165" fontId="13" fillId="0" borderId="0"/>
    <xf numFmtId="165" fontId="46" fillId="0" borderId="0" applyBorder="0" applyProtection="0"/>
    <xf numFmtId="165" fontId="13" fillId="0" borderId="0"/>
    <xf numFmtId="165" fontId="13" fillId="0" borderId="0"/>
    <xf numFmtId="165" fontId="13" fillId="0" borderId="0"/>
    <xf numFmtId="165" fontId="46" fillId="0" borderId="0" applyBorder="0" applyProtection="0"/>
    <xf numFmtId="165" fontId="46" fillId="0" borderId="0" applyBorder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5" fontId="13" fillId="0" borderId="0"/>
    <xf numFmtId="165" fontId="46" fillId="0" borderId="0" applyFill="0" applyBorder="0" applyAlignment="0" applyProtection="0"/>
    <xf numFmtId="166" fontId="26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26" fillId="0" borderId="0" applyFill="0" applyBorder="0" applyAlignment="0" applyProtection="0"/>
    <xf numFmtId="166" fontId="46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4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9" fillId="39" borderId="12" applyNumberFormat="0" applyAlignment="0" applyProtection="0"/>
    <xf numFmtId="0" fontId="52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41" borderId="0" applyNumberFormat="0" applyBorder="0" applyAlignment="0" applyProtection="0"/>
    <xf numFmtId="0" fontId="58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7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46" fillId="53" borderId="0" applyNumberFormat="0" applyBorder="0" applyProtection="0">
      <alignment vertical="top"/>
    </xf>
    <xf numFmtId="0" fontId="46" fillId="54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46" fillId="56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7" borderId="0" applyNumberFormat="0" applyBorder="0" applyProtection="0">
      <alignment vertical="top"/>
    </xf>
    <xf numFmtId="0" fontId="46" fillId="56" borderId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8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7" borderId="0" applyNumberFormat="0" applyBorder="0" applyProtection="0">
      <alignment vertical="top"/>
    </xf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0" borderId="0" applyNumberFormat="0" applyBorder="0" applyAlignment="0" applyProtection="0"/>
    <xf numFmtId="0" fontId="46" fillId="60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46" fillId="54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46" fillId="62" borderId="0" applyNumberFormat="0" applyBorder="0" applyProtection="0">
      <alignment vertical="top"/>
    </xf>
    <xf numFmtId="0" fontId="46" fillId="63" borderId="0" applyNumberFormat="0" applyBorder="0" applyProtection="0">
      <alignment vertical="top"/>
    </xf>
    <xf numFmtId="0" fontId="46" fillId="62" borderId="0" applyNumberFormat="0" applyBorder="0" applyProtection="0">
      <alignment vertical="top"/>
    </xf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61" borderId="0" applyNumberFormat="0" applyBorder="0" applyAlignment="0" applyProtection="0"/>
    <xf numFmtId="0" fontId="46" fillId="64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7" borderId="0" applyNumberFormat="0" applyBorder="0" applyProtection="0">
      <alignment vertical="top"/>
    </xf>
    <xf numFmtId="0" fontId="46" fillId="56" borderId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8" borderId="0" applyNumberFormat="0" applyBorder="0" applyProtection="0">
      <alignment vertical="top"/>
    </xf>
    <xf numFmtId="0" fontId="46" fillId="56" borderId="0" applyNumberFormat="0" applyBorder="0" applyProtection="0">
      <alignment vertical="top"/>
    </xf>
    <xf numFmtId="0" fontId="46" fillId="56" borderId="0">
      <alignment vertical="top"/>
    </xf>
    <xf numFmtId="0" fontId="46" fillId="56" borderId="0" applyNumberFormat="0" applyBorder="0" applyProtection="0">
      <alignment vertical="top"/>
    </xf>
    <xf numFmtId="0" fontId="46" fillId="57" borderId="0" applyNumberFormat="0" applyBorder="0" applyProtection="0">
      <alignment vertical="top"/>
    </xf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5" borderId="0" applyNumberFormat="0" applyBorder="0" applyAlignment="0" applyProtection="0"/>
    <xf numFmtId="0" fontId="46" fillId="62" borderId="0" applyNumberFormat="0" applyBorder="0" applyProtection="0">
      <alignment vertical="top"/>
    </xf>
    <xf numFmtId="0" fontId="46" fillId="63" borderId="0" applyNumberFormat="0" applyBorder="0" applyProtection="0">
      <alignment vertical="top"/>
    </xf>
    <xf numFmtId="0" fontId="46" fillId="62" borderId="0" applyNumberFormat="0" applyBorder="0" applyProtection="0">
      <alignment vertical="top"/>
    </xf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6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46" fillId="53" borderId="0" applyNumberFormat="0" applyBorder="0" applyProtection="0">
      <alignment vertical="top"/>
    </xf>
    <xf numFmtId="0" fontId="46" fillId="54" borderId="0" applyNumberFormat="0" applyBorder="0" applyProtection="0">
      <alignment vertical="top"/>
    </xf>
    <xf numFmtId="0" fontId="46" fillId="53" borderId="0" applyNumberFormat="0" applyBorder="0" applyProtection="0">
      <alignment vertical="top"/>
    </xf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11" fillId="68" borderId="0"/>
    <xf numFmtId="0" fontId="57" fillId="67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11" fillId="68" borderId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0" fillId="64" borderId="0" applyNumberFormat="0" applyBorder="0" applyProtection="0">
      <alignment vertical="top"/>
    </xf>
    <xf numFmtId="0" fontId="57" fillId="65" borderId="0" applyNumberFormat="0" applyBorder="0" applyAlignment="0" applyProtection="0"/>
    <xf numFmtId="0" fontId="10" fillId="56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57" borderId="0" applyNumberFormat="0" applyBorder="0" applyProtection="0">
      <alignment vertical="top"/>
    </xf>
    <xf numFmtId="0" fontId="10" fillId="56" borderId="0">
      <alignment vertical="top"/>
    </xf>
    <xf numFmtId="0" fontId="10" fillId="56" borderId="0">
      <alignment vertical="top"/>
    </xf>
    <xf numFmtId="0" fontId="10" fillId="56" borderId="0" applyNumberFormat="0" applyBorder="0" applyProtection="0">
      <alignment vertical="top"/>
    </xf>
    <xf numFmtId="0" fontId="10" fillId="58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56" borderId="0" applyNumberFormat="0" applyBorder="0" applyProtection="0">
      <alignment vertical="top"/>
    </xf>
    <xf numFmtId="0" fontId="10" fillId="57" borderId="0" applyNumberFormat="0" applyBorder="0" applyProtection="0">
      <alignment vertical="top"/>
    </xf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71" borderId="0" applyNumberFormat="0" applyBorder="0" applyAlignment="0" applyProtection="0"/>
    <xf numFmtId="0" fontId="10" fillId="62" borderId="0" applyNumberFormat="0" applyBorder="0" applyProtection="0">
      <alignment vertical="top"/>
    </xf>
    <xf numFmtId="0" fontId="10" fillId="63" borderId="0" applyNumberFormat="0" applyBorder="0" applyProtection="0">
      <alignment vertical="top"/>
    </xf>
    <xf numFmtId="0" fontId="10" fillId="62" borderId="0" applyNumberFormat="0" applyBorder="0" applyProtection="0">
      <alignment vertical="top"/>
    </xf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1" fillId="72" borderId="0"/>
    <xf numFmtId="0" fontId="11" fillId="72" borderId="0"/>
    <xf numFmtId="0" fontId="11" fillId="72" borderId="0"/>
    <xf numFmtId="0" fontId="57" fillId="52" borderId="0" applyNumberFormat="0" applyBorder="0" applyAlignment="0" applyProtection="0"/>
    <xf numFmtId="0" fontId="10" fillId="53" borderId="0" applyNumberFormat="0" applyBorder="0" applyProtection="0">
      <alignment vertical="top"/>
    </xf>
    <xf numFmtId="0" fontId="10" fillId="54" borderId="0" applyNumberFormat="0" applyBorder="0" applyProtection="0">
      <alignment vertical="top"/>
    </xf>
    <xf numFmtId="0" fontId="10" fillId="53" borderId="0" applyNumberFormat="0" applyBorder="0" applyProtection="0">
      <alignment vertical="top"/>
    </xf>
    <xf numFmtId="0" fontId="11" fillId="72" borderId="0"/>
    <xf numFmtId="0" fontId="11" fillId="72" borderId="0"/>
    <xf numFmtId="0" fontId="11" fillId="72" borderId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10" fillId="73" borderId="0" applyNumberFormat="0" applyBorder="0" applyAlignment="0" applyProtection="0"/>
    <xf numFmtId="0" fontId="10" fillId="73" borderId="0"/>
    <xf numFmtId="0" fontId="10" fillId="74" borderId="0"/>
    <xf numFmtId="0" fontId="10" fillId="74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/>
    <xf numFmtId="0" fontId="10" fillId="74" borderId="0"/>
    <xf numFmtId="0" fontId="10" fillId="75" borderId="0" applyNumberFormat="0" applyBorder="0" applyAlignment="0" applyProtection="0"/>
    <xf numFmtId="0" fontId="57" fillId="67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57" fillId="76" borderId="0" applyNumberFormat="0" applyBorder="0" applyAlignment="0" applyProtection="0"/>
    <xf numFmtId="0" fontId="10" fillId="77" borderId="0" applyNumberFormat="0" applyBorder="0" applyProtection="0">
      <alignment vertical="top"/>
    </xf>
    <xf numFmtId="0" fontId="10" fillId="78" borderId="0" applyNumberFormat="0" applyBorder="0" applyProtection="0">
      <alignment vertical="top"/>
    </xf>
    <xf numFmtId="0" fontId="10" fillId="77" borderId="0" applyNumberFormat="0" applyBorder="0" applyProtection="0">
      <alignment vertical="top"/>
    </xf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11" fillId="73" borderId="0"/>
    <xf numFmtId="0" fontId="10" fillId="56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57" borderId="0" applyNumberFormat="0" applyBorder="0" applyProtection="0">
      <alignment vertical="top"/>
    </xf>
    <xf numFmtId="0" fontId="10" fillId="56" borderId="0">
      <alignment vertical="top"/>
    </xf>
    <xf numFmtId="0" fontId="10" fillId="56" borderId="0">
      <alignment vertical="top"/>
    </xf>
    <xf numFmtId="0" fontId="10" fillId="56" borderId="0" applyNumberFormat="0" applyBorder="0" applyProtection="0">
      <alignment vertical="top"/>
    </xf>
    <xf numFmtId="0" fontId="10" fillId="58" borderId="0" applyNumberFormat="0" applyBorder="0" applyProtection="0">
      <alignment vertical="top"/>
    </xf>
    <xf numFmtId="0" fontId="10" fillId="56" borderId="0" applyNumberFormat="0" applyBorder="0" applyProtection="0">
      <alignment vertical="top"/>
    </xf>
    <xf numFmtId="0" fontId="10" fillId="56" borderId="0">
      <alignment vertical="top"/>
    </xf>
    <xf numFmtId="0" fontId="10" fillId="73" borderId="0" applyNumberFormat="0" applyBorder="0" applyAlignment="0" applyProtection="0"/>
    <xf numFmtId="0" fontId="10" fillId="56" borderId="0" applyNumberFormat="0" applyBorder="0" applyProtection="0">
      <alignment vertical="top"/>
    </xf>
    <xf numFmtId="0" fontId="10" fillId="57" borderId="0" applyNumberFormat="0" applyBorder="0" applyProtection="0">
      <alignment vertical="top"/>
    </xf>
    <xf numFmtId="0" fontId="10" fillId="73" borderId="0"/>
    <xf numFmtId="0" fontId="10" fillId="73" borderId="0"/>
    <xf numFmtId="0" fontId="11" fillId="73" borderId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76" borderId="0" applyNumberFormat="0" applyBorder="0" applyAlignment="0" applyProtection="0"/>
    <xf numFmtId="0" fontId="10" fillId="80" borderId="0" applyNumberFormat="0" applyBorder="0" applyProtection="0">
      <alignment vertical="top"/>
    </xf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10" fillId="69" borderId="0" applyNumberFormat="0" applyBorder="0" applyProtection="0">
      <alignment vertical="top"/>
    </xf>
    <xf numFmtId="0" fontId="10" fillId="70" borderId="0" applyNumberFormat="0" applyBorder="0" applyProtection="0">
      <alignment vertical="top"/>
    </xf>
    <xf numFmtId="0" fontId="10" fillId="69" borderId="0" applyNumberFormat="0" applyBorder="0" applyProtection="0">
      <alignment vertical="top"/>
    </xf>
    <xf numFmtId="0" fontId="11" fillId="74" borderId="0"/>
    <xf numFmtId="0" fontId="11" fillId="74" borderId="0"/>
    <xf numFmtId="0" fontId="11" fillId="74" borderId="0"/>
    <xf numFmtId="0" fontId="57" fillId="82" borderId="0" applyNumberFormat="0" applyBorder="0" applyAlignment="0" applyProtection="0"/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83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84" borderId="0" applyNumberFormat="0" applyBorder="0" applyProtection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>
      <alignment vertical="top"/>
    </xf>
    <xf numFmtId="0" fontId="10" fillId="74" borderId="0">
      <alignment vertical="top"/>
    </xf>
    <xf numFmtId="0" fontId="10" fillId="74" borderId="0" applyNumberFormat="0" applyBorder="0" applyAlignment="0" applyProtection="0"/>
    <xf numFmtId="0" fontId="10" fillId="74" borderId="0" applyNumberFormat="0" applyBorder="0" applyAlignment="0" applyProtection="0"/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74" borderId="0" applyNumberFormat="0" applyBorder="0" applyProtection="0">
      <alignment vertical="top"/>
    </xf>
    <xf numFmtId="0" fontId="10" fillId="83" borderId="0" applyNumberFormat="0" applyBorder="0" applyProtection="0">
      <alignment vertical="top"/>
    </xf>
    <xf numFmtId="0" fontId="10" fillId="74" borderId="0">
      <alignment vertical="top"/>
    </xf>
    <xf numFmtId="0" fontId="10" fillId="74" borderId="0" applyNumberFormat="0" applyBorder="0" applyProtection="0">
      <alignment vertical="top"/>
    </xf>
    <xf numFmtId="0" fontId="10" fillId="74" borderId="0"/>
    <xf numFmtId="0" fontId="10" fillId="75" borderId="0"/>
    <xf numFmtId="0" fontId="10" fillId="74" borderId="0"/>
    <xf numFmtId="0" fontId="10" fillId="74" borderId="0"/>
    <xf numFmtId="0" fontId="10" fillId="75" borderId="0"/>
    <xf numFmtId="0" fontId="10" fillId="74" borderId="0"/>
    <xf numFmtId="0" fontId="11" fillId="74" borderId="0"/>
    <xf numFmtId="0" fontId="11" fillId="74" borderId="0"/>
    <xf numFmtId="0" fontId="11" fillId="74" borderId="0"/>
    <xf numFmtId="0" fontId="10" fillId="85" borderId="0" applyNumberFormat="0" applyBorder="0" applyAlignment="0" applyProtection="0"/>
    <xf numFmtId="0" fontId="10" fillId="85" borderId="0" applyNumberFormat="0" applyBorder="0" applyAlignment="0" applyProtection="0"/>
    <xf numFmtId="0" fontId="57" fillId="86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18" fillId="32" borderId="2" applyNumberFormat="0" applyAlignment="0" applyProtection="0"/>
    <xf numFmtId="0" fontId="18" fillId="32" borderId="2"/>
    <xf numFmtId="0" fontId="20" fillId="53" borderId="1" applyNumberFormat="0" applyProtection="0">
      <alignment vertical="top"/>
    </xf>
    <xf numFmtId="0" fontId="20" fillId="54" borderId="1" applyNumberFormat="0" applyProtection="0">
      <alignment vertical="top"/>
    </xf>
    <xf numFmtId="0" fontId="20" fillId="53" borderId="1" applyNumberFormat="0" applyProtection="0">
      <alignment vertical="top"/>
    </xf>
    <xf numFmtId="0" fontId="49" fillId="39" borderId="3" applyNumberFormat="0" applyAlignment="0" applyProtection="0"/>
    <xf numFmtId="0" fontId="49" fillId="39" borderId="3" applyNumberFormat="0" applyAlignment="0" applyProtection="0"/>
    <xf numFmtId="0" fontId="49" fillId="39" borderId="3" applyNumberFormat="0" applyAlignment="0" applyProtection="0"/>
    <xf numFmtId="0" fontId="49" fillId="39" borderId="3" applyNumberFormat="0" applyAlignment="0" applyProtection="0"/>
    <xf numFmtId="0" fontId="49" fillId="39" borderId="3" applyNumberFormat="0" applyAlignment="0" applyProtection="0"/>
    <xf numFmtId="0" fontId="50" fillId="50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50" fillId="59" borderId="13" applyNumberFormat="0" applyAlignment="0" applyProtection="0"/>
    <xf numFmtId="0" fontId="47" fillId="88" borderId="0" applyNumberFormat="0" applyBorder="0" applyAlignment="0" applyProtection="0"/>
    <xf numFmtId="0" fontId="25" fillId="56" borderId="0" applyNumberFormat="0" applyBorder="0" applyProtection="0">
      <alignment vertical="top"/>
    </xf>
    <xf numFmtId="0" fontId="25" fillId="56" borderId="0" applyNumberFormat="0" applyBorder="0" applyProtection="0">
      <alignment vertical="top"/>
    </xf>
    <xf numFmtId="0" fontId="25" fillId="56" borderId="0">
      <alignment vertical="top"/>
    </xf>
    <xf numFmtId="0" fontId="25" fillId="57" borderId="0" applyNumberFormat="0" applyBorder="0" applyProtection="0">
      <alignment vertical="top"/>
    </xf>
    <xf numFmtId="0" fontId="25" fillId="56" borderId="0">
      <alignment vertical="top"/>
    </xf>
    <xf numFmtId="0" fontId="25" fillId="56" borderId="0">
      <alignment vertical="top"/>
    </xf>
    <xf numFmtId="0" fontId="25" fillId="56" borderId="0" applyNumberFormat="0" applyBorder="0" applyProtection="0">
      <alignment vertical="top"/>
    </xf>
    <xf numFmtId="0" fontId="25" fillId="58" borderId="0" applyNumberFormat="0" applyBorder="0" applyProtection="0">
      <alignment vertical="top"/>
    </xf>
    <xf numFmtId="0" fontId="25" fillId="56" borderId="0" applyNumberFormat="0" applyBorder="0" applyProtection="0">
      <alignment vertical="top"/>
    </xf>
    <xf numFmtId="0" fontId="25" fillId="56" borderId="0">
      <alignment vertical="top"/>
    </xf>
    <xf numFmtId="0" fontId="25" fillId="56" borderId="0" applyNumberFormat="0" applyBorder="0" applyProtection="0">
      <alignment vertical="top"/>
    </xf>
    <xf numFmtId="0" fontId="25" fillId="57" borderId="0" applyNumberFormat="0" applyBorder="0" applyProtection="0">
      <alignment vertical="top"/>
    </xf>
    <xf numFmtId="0" fontId="47" fillId="88" borderId="0" applyNumberFormat="0" applyBorder="0" applyAlignment="0" applyProtection="0"/>
    <xf numFmtId="0" fontId="47" fillId="88" borderId="0" applyNumberFormat="0" applyBorder="0" applyAlignment="0" applyProtection="0"/>
    <xf numFmtId="0" fontId="47" fillId="88" borderId="0" applyNumberFormat="0" applyBorder="0" applyAlignment="0" applyProtection="0"/>
    <xf numFmtId="0" fontId="47" fillId="88" borderId="0" applyNumberFormat="0" applyBorder="0" applyAlignment="0" applyProtection="0"/>
    <xf numFmtId="174" fontId="46" fillId="0" borderId="0" applyFill="0" applyBorder="0" applyAlignment="0" applyProtection="0"/>
    <xf numFmtId="174" fontId="46" fillId="0" borderId="0" applyFill="0" applyBorder="0" applyAlignment="0" applyProtection="0"/>
    <xf numFmtId="174" fontId="26" fillId="0" borderId="0" applyFill="0" applyBorder="0" applyAlignment="0" applyProtection="0"/>
    <xf numFmtId="164" fontId="27" fillId="0" borderId="0" applyFill="0" applyBorder="0" applyAlignment="0" applyProtection="0"/>
    <xf numFmtId="174" fontId="27" fillId="0" borderId="0" applyFill="0" applyBorder="0" applyAlignment="0" applyProtection="0"/>
    <xf numFmtId="164" fontId="8" fillId="0" borderId="0" applyFill="0" applyBorder="0" applyAlignment="0" applyProtection="0"/>
    <xf numFmtId="164" fontId="27" fillId="0" borderId="0" applyFill="0" applyBorder="0" applyAlignment="0" applyProtection="0"/>
    <xf numFmtId="174" fontId="27" fillId="0" borderId="0" applyFill="0" applyBorder="0" applyAlignment="0" applyProtection="0"/>
    <xf numFmtId="164" fontId="27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26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7" fillId="0" borderId="0" applyFill="0" applyBorder="0" applyAlignment="0" applyProtection="0"/>
    <xf numFmtId="174" fontId="27" fillId="0" borderId="0" applyFill="0" applyBorder="0" applyAlignment="0" applyProtection="0"/>
    <xf numFmtId="164" fontId="27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46" fillId="0" borderId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6" fillId="0" borderId="0"/>
    <xf numFmtId="0" fontId="46" fillId="0" borderId="0"/>
    <xf numFmtId="0" fontId="26" fillId="0" borderId="0"/>
    <xf numFmtId="0" fontId="99" fillId="0" borderId="0"/>
    <xf numFmtId="0" fontId="26" fillId="0" borderId="0"/>
    <xf numFmtId="0" fontId="99" fillId="0" borderId="0"/>
    <xf numFmtId="0" fontId="66" fillId="0" borderId="0" applyNumberFormat="0" applyFill="0" applyBorder="0" applyAlignment="0" applyProtection="0"/>
    <xf numFmtId="0" fontId="66" fillId="0" borderId="0"/>
    <xf numFmtId="0" fontId="24" fillId="9" borderId="0" applyNumberFormat="0" applyBorder="0" applyAlignment="0" applyProtection="0"/>
    <xf numFmtId="0" fontId="24" fillId="9" borderId="0"/>
    <xf numFmtId="0" fontId="60" fillId="0" borderId="16" applyNumberFormat="0" applyFill="0" applyAlignment="0" applyProtection="0"/>
    <xf numFmtId="0" fontId="60" fillId="0" borderId="17"/>
    <xf numFmtId="0" fontId="69" fillId="0" borderId="0" applyNumberFormat="0" applyBorder="0" applyProtection="0">
      <alignment horizontal="center"/>
    </xf>
    <xf numFmtId="0" fontId="68" fillId="0" borderId="0">
      <alignment horizontal="center"/>
    </xf>
    <xf numFmtId="0" fontId="70" fillId="0" borderId="0">
      <alignment horizontal="center"/>
    </xf>
    <xf numFmtId="0" fontId="70" fillId="0" borderId="0" applyNumberFormat="0" applyBorder="0" applyProtection="0">
      <alignment horizontal="center"/>
    </xf>
    <xf numFmtId="0" fontId="70" fillId="0" borderId="0">
      <alignment horizontal="center"/>
    </xf>
    <xf numFmtId="0" fontId="69" fillId="0" borderId="0">
      <alignment horizontal="center"/>
    </xf>
    <xf numFmtId="0" fontId="68" fillId="0" borderId="0">
      <alignment horizontal="center"/>
    </xf>
    <xf numFmtId="0" fontId="62" fillId="0" borderId="17"/>
    <xf numFmtId="0" fontId="62" fillId="0" borderId="18" applyNumberFormat="0" applyFill="0" applyAlignment="0" applyProtection="0"/>
    <xf numFmtId="0" fontId="69" fillId="0" borderId="0">
      <alignment horizontal="center"/>
    </xf>
    <xf numFmtId="0" fontId="62" fillId="0" borderId="17"/>
    <xf numFmtId="0" fontId="68" fillId="0" borderId="0">
      <alignment horizontal="center"/>
    </xf>
    <xf numFmtId="0" fontId="62" fillId="0" borderId="17"/>
    <xf numFmtId="0" fontId="62" fillId="0" borderId="0" applyNumberFormat="0" applyFill="0" applyBorder="0" applyAlignment="0" applyProtection="0"/>
    <xf numFmtId="0" fontId="62" fillId="0" borderId="0"/>
    <xf numFmtId="0" fontId="71" fillId="0" borderId="0">
      <alignment horizontal="center"/>
    </xf>
    <xf numFmtId="0" fontId="69" fillId="0" borderId="0" applyNumberFormat="0" applyBorder="0" applyProtection="0">
      <alignment horizontal="center"/>
    </xf>
    <xf numFmtId="0" fontId="69" fillId="0" borderId="0">
      <alignment horizontal="center"/>
    </xf>
    <xf numFmtId="0" fontId="71" fillId="0" borderId="0">
      <alignment horizontal="center"/>
    </xf>
    <xf numFmtId="0" fontId="68" fillId="0" borderId="0">
      <alignment horizontal="center"/>
    </xf>
    <xf numFmtId="0" fontId="68" fillId="0" borderId="0">
      <alignment horizontal="center"/>
    </xf>
    <xf numFmtId="0" fontId="70" fillId="0" borderId="0">
      <alignment horizontal="center" textRotation="90"/>
    </xf>
    <xf numFmtId="0" fontId="70" fillId="0" borderId="0" applyNumberFormat="0" applyBorder="0" applyProtection="0">
      <alignment horizontal="center" textRotation="90"/>
    </xf>
    <xf numFmtId="0" fontId="70" fillId="0" borderId="0">
      <alignment horizontal="center" textRotation="90"/>
    </xf>
    <xf numFmtId="0" fontId="69" fillId="0" borderId="0">
      <alignment horizontal="center" textRotation="90"/>
    </xf>
    <xf numFmtId="0" fontId="68" fillId="0" borderId="0">
      <alignment horizontal="center" textRotation="90"/>
    </xf>
    <xf numFmtId="0" fontId="71" fillId="0" borderId="0">
      <alignment horizontal="center" textRotation="90"/>
    </xf>
    <xf numFmtId="0" fontId="69" fillId="0" borderId="0">
      <alignment horizontal="center" textRotation="90"/>
    </xf>
    <xf numFmtId="0" fontId="69" fillId="0" borderId="0" applyNumberFormat="0" applyBorder="0" applyProtection="0">
      <alignment horizontal="center" textRotation="90"/>
    </xf>
    <xf numFmtId="0" fontId="68" fillId="0" borderId="0">
      <alignment horizontal="center" textRotation="90"/>
    </xf>
    <xf numFmtId="0" fontId="69" fillId="0" borderId="0" applyNumberFormat="0" applyBorder="0" applyProtection="0">
      <alignment horizontal="center" textRotation="90"/>
    </xf>
    <xf numFmtId="0" fontId="69" fillId="0" borderId="0">
      <alignment horizontal="center" textRotation="90"/>
    </xf>
    <xf numFmtId="0" fontId="71" fillId="0" borderId="0">
      <alignment horizontal="center" textRotation="90"/>
    </xf>
    <xf numFmtId="0" fontId="68" fillId="0" borderId="0">
      <alignment horizontal="center" textRotation="90"/>
    </xf>
    <xf numFmtId="0" fontId="68" fillId="0" borderId="0">
      <alignment horizontal="center" textRotation="90"/>
    </xf>
    <xf numFmtId="0" fontId="73" fillId="0" borderId="0"/>
    <xf numFmtId="0" fontId="74" fillId="0" borderId="0"/>
    <xf numFmtId="0" fontId="72" fillId="0" borderId="0" applyNumberFormat="0" applyFill="0" applyBorder="0" applyAlignment="0" applyProtection="0"/>
    <xf numFmtId="0" fontId="73" fillId="0" borderId="0"/>
    <xf numFmtId="0" fontId="72" fillId="0" borderId="0" applyNumberFormat="0" applyFill="0" applyBorder="0" applyAlignment="0" applyProtection="0"/>
    <xf numFmtId="0" fontId="75" fillId="0" borderId="0" applyBorder="0" applyProtection="0"/>
    <xf numFmtId="0" fontId="75" fillId="0" borderId="0"/>
    <xf numFmtId="0" fontId="20" fillId="3" borderId="1" applyNumberFormat="0" applyAlignment="0" applyProtection="0"/>
    <xf numFmtId="0" fontId="20" fillId="3" borderId="1"/>
    <xf numFmtId="0" fontId="76" fillId="0" borderId="19"/>
    <xf numFmtId="0" fontId="64" fillId="0" borderId="19" applyNumberFormat="0" applyProtection="0">
      <alignment vertical="top"/>
    </xf>
    <xf numFmtId="0" fontId="64" fillId="0" borderId="19">
      <alignment vertical="top"/>
    </xf>
    <xf numFmtId="0" fontId="64" fillId="0" borderId="19">
      <alignment vertical="top"/>
    </xf>
    <xf numFmtId="0" fontId="64" fillId="0" borderId="19" applyNumberFormat="0" applyProtection="0">
      <alignment vertical="top"/>
    </xf>
    <xf numFmtId="0" fontId="64" fillId="0" borderId="19">
      <alignment vertical="top"/>
    </xf>
    <xf numFmtId="0" fontId="64" fillId="0" borderId="19" applyNumberFormat="0" applyFill="0" applyAlignment="0" applyProtection="0"/>
    <xf numFmtId="0" fontId="64" fillId="0" borderId="19" applyNumberFormat="0" applyFill="0" applyProtection="0">
      <alignment vertical="top"/>
    </xf>
    <xf numFmtId="0" fontId="64" fillId="0" borderId="19"/>
    <xf numFmtId="0" fontId="64" fillId="0" borderId="19"/>
    <xf numFmtId="0" fontId="76" fillId="0" borderId="19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107" fillId="0" borderId="20" applyNumberFormat="0" applyFill="0" applyAlignment="0" applyProtection="0"/>
    <xf numFmtId="0" fontId="77" fillId="32" borderId="2"/>
    <xf numFmtId="0" fontId="53" fillId="71" borderId="15" applyNumberFormat="0" applyAlignment="0" applyProtection="0"/>
    <xf numFmtId="0" fontId="18" fillId="32" borderId="2" applyNumberFormat="0" applyProtection="0">
      <alignment vertical="top"/>
    </xf>
    <xf numFmtId="0" fontId="18" fillId="32" borderId="2">
      <alignment vertical="top"/>
    </xf>
    <xf numFmtId="0" fontId="18" fillId="32" borderId="2">
      <alignment vertical="top"/>
    </xf>
    <xf numFmtId="0" fontId="18" fillId="32" borderId="2">
      <alignment vertical="top"/>
    </xf>
    <xf numFmtId="0" fontId="18" fillId="32" borderId="2" applyNumberFormat="0" applyProtection="0">
      <alignment vertical="top"/>
    </xf>
    <xf numFmtId="0" fontId="18" fillId="89" borderId="2" applyNumberFormat="0" applyProtection="0">
      <alignment vertical="top"/>
    </xf>
    <xf numFmtId="0" fontId="18" fillId="32" borderId="2" applyNumberFormat="0" applyProtection="0">
      <alignment vertical="top"/>
    </xf>
    <xf numFmtId="0" fontId="18" fillId="32" borderId="2">
      <alignment vertical="top"/>
    </xf>
    <xf numFmtId="0" fontId="18" fillId="32" borderId="2" applyNumberFormat="0" applyAlignment="0" applyProtection="0"/>
    <xf numFmtId="0" fontId="18" fillId="32" borderId="2" applyNumberFormat="0" applyProtection="0">
      <alignment vertical="top"/>
    </xf>
    <xf numFmtId="0" fontId="18" fillId="32" borderId="2"/>
    <xf numFmtId="0" fontId="18" fillId="32" borderId="2"/>
    <xf numFmtId="0" fontId="77" fillId="32" borderId="2"/>
    <xf numFmtId="0" fontId="53" fillId="90" borderId="15" applyNumberFormat="0" applyAlignment="0" applyProtection="0"/>
    <xf numFmtId="0" fontId="53" fillId="90" borderId="15" applyNumberFormat="0" applyAlignment="0" applyProtection="0"/>
    <xf numFmtId="0" fontId="53" fillId="90" borderId="15" applyNumberFormat="0" applyAlignment="0" applyProtection="0"/>
    <xf numFmtId="0" fontId="53" fillId="90" borderId="15" applyNumberFormat="0" applyAlignment="0" applyProtection="0"/>
    <xf numFmtId="0" fontId="53" fillId="90" borderId="15" applyNumberFormat="0" applyAlignment="0" applyProtection="0"/>
    <xf numFmtId="0" fontId="64" fillId="0" borderId="19" applyNumberFormat="0" applyFill="0" applyAlignment="0" applyProtection="0"/>
    <xf numFmtId="0" fontId="64" fillId="0" borderId="19"/>
    <xf numFmtId="0" fontId="78" fillId="0" borderId="21"/>
    <xf numFmtId="0" fontId="60" fillId="0" borderId="16" applyNumberFormat="0" applyFill="0" applyAlignment="0" applyProtection="0"/>
    <xf numFmtId="0" fontId="60" fillId="0" borderId="17" applyNumberFormat="0" applyProtection="0">
      <alignment vertical="top"/>
    </xf>
    <xf numFmtId="0" fontId="60" fillId="0" borderId="17">
      <alignment vertical="top"/>
    </xf>
    <xf numFmtId="0" fontId="60" fillId="0" borderId="17">
      <alignment vertical="top"/>
    </xf>
    <xf numFmtId="0" fontId="60" fillId="0" borderId="17" applyNumberFormat="0" applyProtection="0">
      <alignment vertical="top"/>
    </xf>
    <xf numFmtId="0" fontId="60" fillId="0" borderId="17">
      <alignment vertical="top"/>
    </xf>
    <xf numFmtId="0" fontId="60" fillId="0" borderId="16" applyNumberFormat="0" applyFill="0" applyAlignment="0" applyProtection="0"/>
    <xf numFmtId="0" fontId="60" fillId="0" borderId="16" applyNumberFormat="0" applyFill="0" applyProtection="0">
      <alignment vertical="top"/>
    </xf>
    <xf numFmtId="0" fontId="60" fillId="0" borderId="17"/>
    <xf numFmtId="0" fontId="60" fillId="0" borderId="17"/>
    <xf numFmtId="0" fontId="78" fillId="0" borderId="21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0" fontId="79" fillId="0" borderId="24"/>
    <xf numFmtId="0" fontId="114" fillId="0" borderId="11" applyNumberFormat="0" applyFill="0" applyAlignment="0" applyProtection="0"/>
    <xf numFmtId="0" fontId="61" fillId="0" borderId="24" applyNumberFormat="0" applyProtection="0">
      <alignment vertical="top"/>
    </xf>
    <xf numFmtId="0" fontId="61" fillId="0" borderId="24">
      <alignment vertical="top"/>
    </xf>
    <xf numFmtId="0" fontId="61" fillId="0" borderId="24">
      <alignment vertical="top"/>
    </xf>
    <xf numFmtId="0" fontId="61" fillId="0" borderId="24" applyNumberFormat="0" applyProtection="0">
      <alignment vertical="top"/>
    </xf>
    <xf numFmtId="0" fontId="61" fillId="0" borderId="24">
      <alignment vertical="top"/>
    </xf>
    <xf numFmtId="0" fontId="61" fillId="0" borderId="23" applyNumberFormat="0" applyFill="0" applyAlignment="0" applyProtection="0"/>
    <xf numFmtId="0" fontId="61" fillId="0" borderId="23" applyNumberFormat="0" applyFill="0" applyProtection="0">
      <alignment vertical="top"/>
    </xf>
    <xf numFmtId="0" fontId="61" fillId="0" borderId="24"/>
    <xf numFmtId="0" fontId="61" fillId="0" borderId="24"/>
    <xf numFmtId="0" fontId="79" fillId="0" borderId="24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109" fillId="0" borderId="25" applyNumberFormat="0" applyFill="0" applyAlignment="0" applyProtection="0"/>
    <xf numFmtId="0" fontId="80" fillId="0" borderId="26"/>
    <xf numFmtId="0" fontId="62" fillId="0" borderId="18" applyNumberFormat="0" applyFill="0" applyAlignment="0" applyProtection="0"/>
    <xf numFmtId="0" fontId="62" fillId="0" borderId="17" applyNumberFormat="0" applyProtection="0">
      <alignment vertical="top"/>
    </xf>
    <xf numFmtId="0" fontId="62" fillId="0" borderId="17">
      <alignment vertical="top"/>
    </xf>
    <xf numFmtId="0" fontId="62" fillId="0" borderId="17">
      <alignment vertical="top"/>
    </xf>
    <xf numFmtId="0" fontId="62" fillId="0" borderId="17" applyNumberFormat="0" applyProtection="0">
      <alignment vertical="top"/>
    </xf>
    <xf numFmtId="0" fontId="62" fillId="0" borderId="17">
      <alignment vertical="top"/>
    </xf>
    <xf numFmtId="0" fontId="62" fillId="0" borderId="18" applyNumberFormat="0" applyFill="0" applyAlignment="0" applyProtection="0"/>
    <xf numFmtId="0" fontId="62" fillId="0" borderId="18" applyNumberFormat="0" applyFill="0" applyProtection="0">
      <alignment vertical="top"/>
    </xf>
    <xf numFmtId="0" fontId="62" fillId="0" borderId="17"/>
    <xf numFmtId="0" fontId="62" fillId="0" borderId="17"/>
    <xf numFmtId="0" fontId="80" fillId="0" borderId="26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80" fillId="0" borderId="0"/>
    <xf numFmtId="0" fontId="62" fillId="0" borderId="0" applyNumberFormat="0" applyFill="0" applyBorder="0" applyAlignment="0" applyProtection="0"/>
    <xf numFmtId="0" fontId="62" fillId="0" borderId="0" applyNumberFormat="0" applyBorder="0" applyProtection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NumberFormat="0" applyBorder="0" applyProtection="0">
      <alignment vertical="top"/>
    </xf>
    <xf numFmtId="0" fontId="62" fillId="0" borderId="0">
      <alignment vertical="top"/>
    </xf>
    <xf numFmtId="0" fontId="62" fillId="0" borderId="0" applyNumberFormat="0" applyFill="0" applyBorder="0" applyAlignment="0" applyProtection="0"/>
    <xf numFmtId="0" fontId="62" fillId="0" borderId="0" applyNumberFormat="0" applyFill="0" applyBorder="0" applyProtection="0">
      <alignment vertical="top"/>
    </xf>
    <xf numFmtId="0" fontId="62" fillId="0" borderId="0"/>
    <xf numFmtId="0" fontId="62" fillId="0" borderId="0"/>
    <xf numFmtId="0" fontId="80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3" fillId="15" borderId="0" applyNumberFormat="0" applyBorder="0" applyAlignment="0" applyProtection="0"/>
    <xf numFmtId="0" fontId="63" fillId="15" borderId="0"/>
    <xf numFmtId="0" fontId="81" fillId="15" borderId="0"/>
    <xf numFmtId="0" fontId="82" fillId="15" borderId="0" applyNumberFormat="0" applyBorder="0" applyProtection="0">
      <alignment vertical="top"/>
    </xf>
    <xf numFmtId="0" fontId="82" fillId="15" borderId="0">
      <alignment vertical="top"/>
    </xf>
    <xf numFmtId="0" fontId="82" fillId="15" borderId="0">
      <alignment vertical="top"/>
    </xf>
    <xf numFmtId="0" fontId="82" fillId="15" borderId="0" applyNumberFormat="0" applyBorder="0" applyProtection="0">
      <alignment vertical="top"/>
    </xf>
    <xf numFmtId="0" fontId="82" fillId="15" borderId="0">
      <alignment vertical="top"/>
    </xf>
    <xf numFmtId="0" fontId="63" fillId="15" borderId="0" applyNumberFormat="0" applyBorder="0" applyAlignment="0" applyProtection="0"/>
    <xf numFmtId="0" fontId="82" fillId="15" borderId="0" applyNumberFormat="0" applyBorder="0" applyProtection="0">
      <alignment vertical="top"/>
    </xf>
    <xf numFmtId="0" fontId="63" fillId="15" borderId="0"/>
    <xf numFmtId="0" fontId="63" fillId="15" borderId="0"/>
    <xf numFmtId="0" fontId="81" fillId="15" borderId="0"/>
    <xf numFmtId="0" fontId="115" fillId="38" borderId="0" applyNumberFormat="0" applyBorder="0" applyAlignment="0" applyProtection="0"/>
    <xf numFmtId="0" fontId="13" fillId="0" borderId="0"/>
    <xf numFmtId="0" fontId="42" fillId="0" borderId="0"/>
    <xf numFmtId="0" fontId="13" fillId="0" borderId="0"/>
    <xf numFmtId="0" fontId="26" fillId="0" borderId="0"/>
    <xf numFmtId="0" fontId="42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13" fillId="0" borderId="0"/>
    <xf numFmtId="0" fontId="26" fillId="0" borderId="0"/>
    <xf numFmtId="0" fontId="13" fillId="0" borderId="0"/>
    <xf numFmtId="0" fontId="85" fillId="0" borderId="0">
      <alignment vertical="top"/>
    </xf>
    <xf numFmtId="0" fontId="85" fillId="0" borderId="0">
      <alignment vertical="top"/>
    </xf>
    <xf numFmtId="0" fontId="106" fillId="0" borderId="0"/>
    <xf numFmtId="0" fontId="27" fillId="0" borderId="0"/>
    <xf numFmtId="0" fontId="106" fillId="0" borderId="0"/>
    <xf numFmtId="0" fontId="83" fillId="0" borderId="0"/>
    <xf numFmtId="0" fontId="26" fillId="0" borderId="0"/>
    <xf numFmtId="0" fontId="83" fillId="0" borderId="0"/>
    <xf numFmtId="0" fontId="85" fillId="0" borderId="0">
      <alignment vertical="top"/>
    </xf>
    <xf numFmtId="0" fontId="105" fillId="0" borderId="0">
      <alignment vertical="top"/>
    </xf>
    <xf numFmtId="0" fontId="26" fillId="0" borderId="0"/>
    <xf numFmtId="0" fontId="116" fillId="0" borderId="0"/>
    <xf numFmtId="0" fontId="27" fillId="0" borderId="0"/>
    <xf numFmtId="0" fontId="26" fillId="0" borderId="0"/>
    <xf numFmtId="0" fontId="116" fillId="0" borderId="0"/>
    <xf numFmtId="0" fontId="27" fillId="0" borderId="0"/>
    <xf numFmtId="0" fontId="84" fillId="0" borderId="0"/>
    <xf numFmtId="0" fontId="26" fillId="0" borderId="0"/>
    <xf numFmtId="0" fontId="84" fillId="0" borderId="0"/>
    <xf numFmtId="0" fontId="58" fillId="0" borderId="0"/>
    <xf numFmtId="0" fontId="26" fillId="0" borderId="0"/>
    <xf numFmtId="0" fontId="58" fillId="0" borderId="0"/>
    <xf numFmtId="0" fontId="86" fillId="0" borderId="0"/>
    <xf numFmtId="0" fontId="26" fillId="0" borderId="0"/>
    <xf numFmtId="0" fontId="86" fillId="0" borderId="0"/>
    <xf numFmtId="0" fontId="87" fillId="0" borderId="0"/>
    <xf numFmtId="0" fontId="41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7" fillId="0" borderId="0" applyBorder="0" applyProtection="0"/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7" fillId="0" borderId="0"/>
    <xf numFmtId="0" fontId="87" fillId="0" borderId="0" applyBorder="0" applyProtection="0"/>
    <xf numFmtId="0" fontId="87" fillId="0" borderId="0"/>
    <xf numFmtId="0" fontId="87" fillId="0" borderId="0" applyBorder="0" applyProtection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7" fillId="0" borderId="0"/>
    <xf numFmtId="0" fontId="85" fillId="0" borderId="0">
      <alignment vertical="top"/>
    </xf>
    <xf numFmtId="0" fontId="26" fillId="0" borderId="0"/>
    <xf numFmtId="0" fontId="88" fillId="0" borderId="0"/>
    <xf numFmtId="0" fontId="26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 applyNumberFormat="0" applyBorder="0" applyProtection="0">
      <alignment vertical="top"/>
    </xf>
    <xf numFmtId="0" fontId="89" fillId="0" borderId="0"/>
    <xf numFmtId="0" fontId="85" fillId="0" borderId="0">
      <alignment vertical="top"/>
    </xf>
    <xf numFmtId="0" fontId="90" fillId="0" borderId="0"/>
    <xf numFmtId="0" fontId="29" fillId="0" borderId="0"/>
    <xf numFmtId="0" fontId="89" fillId="0" borderId="0"/>
    <xf numFmtId="0" fontId="29" fillId="0" borderId="0"/>
    <xf numFmtId="0" fontId="85" fillId="0" borderId="0" applyNumberFormat="0" applyBorder="0" applyProtection="0">
      <alignment vertical="top"/>
    </xf>
    <xf numFmtId="0" fontId="85" fillId="0" borderId="0">
      <alignment vertical="top"/>
    </xf>
    <xf numFmtId="0" fontId="89" fillId="0" borderId="0"/>
    <xf numFmtId="0" fontId="27" fillId="0" borderId="0"/>
    <xf numFmtId="0" fontId="89" fillId="0" borderId="0"/>
    <xf numFmtId="0" fontId="90" fillId="0" borderId="0"/>
    <xf numFmtId="0" fontId="89" fillId="0" borderId="0" applyNumberFormat="0" applyBorder="0" applyProtection="0"/>
    <xf numFmtId="0" fontId="90" fillId="0" borderId="0"/>
    <xf numFmtId="0" fontId="85" fillId="0" borderId="0">
      <alignment vertical="top"/>
    </xf>
    <xf numFmtId="0" fontId="27" fillId="0" borderId="0"/>
    <xf numFmtId="0" fontId="88" fillId="0" borderId="0"/>
    <xf numFmtId="0" fontId="46" fillId="0" borderId="0" applyNumberFormat="0" applyBorder="0" applyProtection="0"/>
    <xf numFmtId="0" fontId="88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88" fillId="0" borderId="0"/>
    <xf numFmtId="0" fontId="27" fillId="0" borderId="0"/>
    <xf numFmtId="0" fontId="41" fillId="0" borderId="0"/>
    <xf numFmtId="0" fontId="88" fillId="0" borderId="0"/>
    <xf numFmtId="0" fontId="42" fillId="0" borderId="0"/>
    <xf numFmtId="0" fontId="46" fillId="0" borderId="0" applyNumberFormat="0" applyBorder="0" applyProtection="0"/>
    <xf numFmtId="0" fontId="42" fillId="0" borderId="0"/>
    <xf numFmtId="0" fontId="46" fillId="0" borderId="0" applyNumberFormat="0" applyBorder="0" applyProtection="0"/>
    <xf numFmtId="0" fontId="13" fillId="0" borderId="0"/>
    <xf numFmtId="0" fontId="13" fillId="0" borderId="0"/>
    <xf numFmtId="0" fontId="42" fillId="0" borderId="0"/>
    <xf numFmtId="0" fontId="88" fillId="0" borderId="0"/>
    <xf numFmtId="0" fontId="13" fillId="0" borderId="0"/>
    <xf numFmtId="0" fontId="27" fillId="0" borderId="0"/>
    <xf numFmtId="0" fontId="26" fillId="0" borderId="0"/>
    <xf numFmtId="0" fontId="88" fillId="0" borderId="0"/>
    <xf numFmtId="0" fontId="84" fillId="0" borderId="0"/>
    <xf numFmtId="0" fontId="46" fillId="0" borderId="0" applyNumberFormat="0" applyBorder="0" applyProtection="0"/>
    <xf numFmtId="0" fontId="46" fillId="0" borderId="0" applyNumberFormat="0" applyBorder="0" applyProtection="0"/>
    <xf numFmtId="0" fontId="86" fillId="0" borderId="0"/>
    <xf numFmtId="0" fontId="84" fillId="0" borderId="0"/>
    <xf numFmtId="0" fontId="86" fillId="0" borderId="0"/>
    <xf numFmtId="0" fontId="84" fillId="0" borderId="0"/>
    <xf numFmtId="0" fontId="88" fillId="0" borderId="0"/>
    <xf numFmtId="0" fontId="86" fillId="0" borderId="0"/>
    <xf numFmtId="0" fontId="27" fillId="0" borderId="0"/>
    <xf numFmtId="0" fontId="26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27" fillId="0" borderId="0"/>
    <xf numFmtId="0" fontId="26" fillId="0" borderId="0"/>
    <xf numFmtId="0" fontId="90" fillId="0" borderId="0"/>
    <xf numFmtId="0" fontId="84" fillId="0" borderId="0"/>
    <xf numFmtId="0" fontId="27" fillId="0" borderId="0"/>
    <xf numFmtId="0" fontId="84" fillId="0" borderId="0"/>
    <xf numFmtId="0" fontId="27" fillId="0" borderId="0"/>
    <xf numFmtId="0" fontId="89" fillId="0" borderId="0"/>
    <xf numFmtId="0" fontId="26" fillId="0" borderId="0"/>
    <xf numFmtId="0" fontId="27" fillId="0" borderId="0"/>
    <xf numFmtId="0" fontId="89" fillId="0" borderId="0"/>
    <xf numFmtId="0" fontId="89" fillId="0" borderId="0"/>
    <xf numFmtId="0" fontId="26" fillId="0" borderId="0"/>
    <xf numFmtId="0" fontId="85" fillId="0" borderId="0">
      <alignment vertical="top"/>
    </xf>
    <xf numFmtId="0" fontId="85" fillId="0" borderId="0">
      <alignment vertical="top"/>
    </xf>
    <xf numFmtId="0" fontId="46" fillId="4" borderId="28" applyNumberFormat="0" applyAlignment="0" applyProtection="0"/>
    <xf numFmtId="0" fontId="13" fillId="4" borderId="28"/>
    <xf numFmtId="0" fontId="91" fillId="12" borderId="1"/>
    <xf numFmtId="0" fontId="51" fillId="50" borderId="12" applyNumberFormat="0" applyAlignment="0" applyProtection="0"/>
    <xf numFmtId="0" fontId="17" fillId="2" borderId="1" applyNumberFormat="0" applyProtection="0">
      <alignment vertical="top"/>
    </xf>
    <xf numFmtId="0" fontId="17" fillId="2" borderId="1">
      <alignment vertical="top"/>
    </xf>
    <xf numFmtId="0" fontId="17" fillId="2" borderId="1">
      <alignment vertical="top"/>
    </xf>
    <xf numFmtId="0" fontId="17" fillId="2" borderId="1" applyNumberFormat="0" applyProtection="0">
      <alignment vertical="top"/>
    </xf>
    <xf numFmtId="0" fontId="17" fillId="2" borderId="1">
      <alignment vertical="top"/>
    </xf>
    <xf numFmtId="0" fontId="17" fillId="2" borderId="1" applyNumberFormat="0" applyAlignment="0" applyProtection="0"/>
    <xf numFmtId="0" fontId="17" fillId="2" borderId="1" applyNumberFormat="0" applyProtection="0">
      <alignment vertical="top"/>
    </xf>
    <xf numFmtId="0" fontId="17" fillId="2" borderId="1"/>
    <xf numFmtId="0" fontId="17" fillId="2" borderId="1"/>
    <xf numFmtId="0" fontId="91" fillId="12" borderId="1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111" fillId="59" borderId="3" applyNumberFormat="0" applyAlignment="0" applyProtection="0"/>
    <xf numFmtId="0" fontId="22" fillId="2" borderId="4" applyNumberFormat="0" applyAlignment="0" applyProtection="0"/>
    <xf numFmtId="0" fontId="22" fillId="2" borderId="4"/>
    <xf numFmtId="10" fontId="92" fillId="25" borderId="0" applyBorder="0" applyProtection="0"/>
    <xf numFmtId="10" fontId="93" fillId="25" borderId="0"/>
    <xf numFmtId="10" fontId="92" fillId="25" borderId="0"/>
    <xf numFmtId="10" fontId="40" fillId="77" borderId="0" applyBorder="0" applyAlignment="0" applyProtection="0"/>
    <xf numFmtId="10" fontId="92" fillId="25" borderId="0"/>
    <xf numFmtId="10" fontId="93" fillId="25" borderId="0"/>
    <xf numFmtId="10" fontId="92" fillId="25" borderId="0" applyBorder="0" applyProtection="0"/>
    <xf numFmtId="10" fontId="40" fillId="78" borderId="0" applyBorder="0" applyAlignment="0" applyProtection="0"/>
    <xf numFmtId="10" fontId="92" fillId="25" borderId="0" applyBorder="0" applyProtection="0"/>
    <xf numFmtId="10" fontId="92" fillId="25" borderId="0"/>
    <xf numFmtId="10" fontId="40" fillId="25" borderId="0" applyBorder="0" applyAlignment="0" applyProtection="0"/>
    <xf numFmtId="10" fontId="40" fillId="77" borderId="0" applyBorder="0" applyAlignment="0" applyProtection="0"/>
    <xf numFmtId="10" fontId="40" fillId="25" borderId="0" applyBorder="0" applyAlignment="0" applyProtection="0"/>
    <xf numFmtId="10" fontId="92" fillId="17" borderId="0" applyBorder="0" applyProtection="0"/>
    <xf numFmtId="10" fontId="93" fillId="17" borderId="0"/>
    <xf numFmtId="10" fontId="92" fillId="17" borderId="0"/>
    <xf numFmtId="10" fontId="40" fillId="17" borderId="0" applyBorder="0" applyAlignment="0" applyProtection="0"/>
    <xf numFmtId="10" fontId="92" fillId="17" borderId="0"/>
    <xf numFmtId="10" fontId="93" fillId="17" borderId="0"/>
    <xf numFmtId="10" fontId="92" fillId="17" borderId="0" applyBorder="0" applyProtection="0"/>
    <xf numFmtId="10" fontId="40" fillId="91" borderId="0" applyBorder="0" applyAlignment="0" applyProtection="0"/>
    <xf numFmtId="10" fontId="92" fillId="17" borderId="0" applyBorder="0" applyProtection="0"/>
    <xf numFmtId="10" fontId="92" fillId="17" borderId="0"/>
    <xf numFmtId="10" fontId="40" fillId="17" borderId="0" applyBorder="0" applyAlignment="0" applyProtection="0"/>
    <xf numFmtId="9" fontId="26" fillId="0" borderId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ill="0" applyBorder="0" applyAlignment="0" applyProtection="0"/>
    <xf numFmtId="9" fontId="8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/>
    <xf numFmtId="9" fontId="46" fillId="0" borderId="0" applyBorder="0" applyProtection="0"/>
    <xf numFmtId="9" fontId="46" fillId="0" borderId="0"/>
    <xf numFmtId="9" fontId="89" fillId="0" borderId="0"/>
    <xf numFmtId="9" fontId="27" fillId="0" borderId="0" applyBorder="0" applyAlignment="0" applyProtection="0"/>
    <xf numFmtId="9" fontId="46" fillId="0" borderId="0"/>
    <xf numFmtId="9" fontId="46" fillId="0" borderId="0" applyBorder="0" applyProtection="0"/>
    <xf numFmtId="9" fontId="46" fillId="0" borderId="0"/>
    <xf numFmtId="9" fontId="46" fillId="0" borderId="0" applyFill="0" applyBorder="0" applyAlignment="0" applyProtection="0"/>
    <xf numFmtId="9" fontId="46" fillId="0" borderId="0"/>
    <xf numFmtId="9" fontId="13" fillId="0" borderId="0"/>
    <xf numFmtId="9" fontId="46" fillId="0" borderId="0" applyBorder="0" applyProtection="0"/>
    <xf numFmtId="9" fontId="13" fillId="0" borderId="0"/>
    <xf numFmtId="9" fontId="27" fillId="0" borderId="0" applyBorder="0" applyAlignment="0" applyProtection="0"/>
    <xf numFmtId="9" fontId="46" fillId="0" borderId="0" applyBorder="0" applyProtection="0"/>
    <xf numFmtId="9" fontId="26" fillId="0" borderId="0"/>
    <xf numFmtId="9" fontId="46" fillId="0" borderId="0"/>
    <xf numFmtId="9" fontId="46" fillId="0" borderId="0" applyBorder="0" applyProtection="0"/>
    <xf numFmtId="9" fontId="46" fillId="0" borderId="0" applyFill="0" applyBorder="0" applyAlignment="0" applyProtection="0"/>
    <xf numFmtId="9" fontId="46" fillId="0" borderId="0" applyBorder="0" applyProtection="0"/>
    <xf numFmtId="9" fontId="90" fillId="0" borderId="0"/>
    <xf numFmtId="9" fontId="46" fillId="0" borderId="0"/>
    <xf numFmtId="9" fontId="46" fillId="0" borderId="0" applyFill="0" applyBorder="0" applyAlignment="0" applyProtection="0"/>
    <xf numFmtId="9" fontId="2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Border="0" applyProtection="0"/>
    <xf numFmtId="9" fontId="27" fillId="0" borderId="0" applyFill="0" applyBorder="0" applyAlignment="0" applyProtection="0"/>
    <xf numFmtId="9" fontId="46" fillId="0" borderId="0" applyBorder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3" fillId="0" borderId="0"/>
    <xf numFmtId="9" fontId="26" fillId="0" borderId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3" fillId="0" borderId="0"/>
    <xf numFmtId="9" fontId="46" fillId="0" borderId="0" applyFill="0" applyBorder="0" applyAlignment="0" applyProtection="0"/>
    <xf numFmtId="9" fontId="13" fillId="0" borderId="0"/>
    <xf numFmtId="9" fontId="13" fillId="0" borderId="0"/>
    <xf numFmtId="9" fontId="46" fillId="0" borderId="0" applyFill="0" applyBorder="0" applyAlignment="0" applyProtection="0"/>
    <xf numFmtId="9" fontId="89" fillId="0" borderId="0"/>
    <xf numFmtId="9" fontId="13" fillId="0" borderId="0"/>
    <xf numFmtId="9" fontId="13" fillId="0" borderId="0"/>
    <xf numFmtId="9" fontId="46" fillId="0" borderId="0" applyFill="0" applyBorder="0" applyAlignment="0" applyProtection="0"/>
    <xf numFmtId="0" fontId="95" fillId="0" borderId="0"/>
    <xf numFmtId="0" fontId="95" fillId="0" borderId="0" applyNumberFormat="0" applyBorder="0" applyProtection="0"/>
    <xf numFmtId="0" fontId="95" fillId="0" borderId="0"/>
    <xf numFmtId="0" fontId="96" fillId="0" borderId="0"/>
    <xf numFmtId="0" fontId="94" fillId="0" borderId="0"/>
    <xf numFmtId="0" fontId="97" fillId="0" borderId="0"/>
    <xf numFmtId="0" fontId="96" fillId="0" borderId="0"/>
    <xf numFmtId="0" fontId="96" fillId="0" borderId="0" applyNumberFormat="0" applyBorder="0" applyProtection="0"/>
    <xf numFmtId="0" fontId="94" fillId="0" borderId="0"/>
    <xf numFmtId="0" fontId="96" fillId="0" borderId="0" applyNumberFormat="0" applyBorder="0" applyProtection="0"/>
    <xf numFmtId="0" fontId="96" fillId="0" borderId="0"/>
    <xf numFmtId="0" fontId="97" fillId="0" borderId="0"/>
    <xf numFmtId="0" fontId="94" fillId="0" borderId="0"/>
    <xf numFmtId="0" fontId="94" fillId="0" borderId="0"/>
    <xf numFmtId="168" fontId="94" fillId="0" borderId="0"/>
    <xf numFmtId="168" fontId="95" fillId="0" borderId="0"/>
    <xf numFmtId="168" fontId="95" fillId="0" borderId="0" applyBorder="0" applyProtection="0"/>
    <xf numFmtId="0" fontId="96" fillId="0" borderId="0"/>
    <xf numFmtId="168" fontId="95" fillId="0" borderId="0"/>
    <xf numFmtId="0" fontId="97" fillId="0" borderId="0"/>
    <xf numFmtId="0" fontId="94" fillId="0" borderId="0"/>
    <xf numFmtId="0" fontId="96" fillId="0" borderId="0"/>
    <xf numFmtId="0" fontId="94" fillId="0" borderId="0"/>
    <xf numFmtId="168" fontId="97" fillId="0" borderId="0"/>
    <xf numFmtId="168" fontId="96" fillId="0" borderId="0" applyBorder="0" applyProtection="0"/>
    <xf numFmtId="0" fontId="96" fillId="0" borderId="0"/>
    <xf numFmtId="0" fontId="94" fillId="0" borderId="0"/>
    <xf numFmtId="168" fontId="96" fillId="0" borderId="0"/>
    <xf numFmtId="168" fontId="96" fillId="0" borderId="0"/>
    <xf numFmtId="168" fontId="94" fillId="0" borderId="0"/>
    <xf numFmtId="168" fontId="96" fillId="0" borderId="0"/>
    <xf numFmtId="168" fontId="94" fillId="0" borderId="0"/>
    <xf numFmtId="168" fontId="96" fillId="0" borderId="0"/>
    <xf numFmtId="168" fontId="97" fillId="0" borderId="0"/>
    <xf numFmtId="168" fontId="94" fillId="0" borderId="0"/>
    <xf numFmtId="0" fontId="98" fillId="0" borderId="30"/>
    <xf numFmtId="0" fontId="56" fillId="0" borderId="29" applyNumberFormat="0" applyFill="0" applyAlignment="0" applyProtection="0"/>
    <xf numFmtId="0" fontId="67" fillId="0" borderId="29" applyNumberFormat="0" applyProtection="0">
      <alignment vertical="top"/>
    </xf>
    <xf numFmtId="0" fontId="67" fillId="0" borderId="29">
      <alignment vertical="top"/>
    </xf>
    <xf numFmtId="0" fontId="67" fillId="0" borderId="29">
      <alignment vertical="top"/>
    </xf>
    <xf numFmtId="0" fontId="67" fillId="0" borderId="29" applyNumberFormat="0" applyProtection="0">
      <alignment vertical="top"/>
    </xf>
    <xf numFmtId="0" fontId="67" fillId="0" borderId="29">
      <alignment vertical="top"/>
    </xf>
    <xf numFmtId="0" fontId="67" fillId="0" borderId="29" applyNumberFormat="0" applyFill="0" applyAlignment="0" applyProtection="0"/>
    <xf numFmtId="0" fontId="67" fillId="0" borderId="29" applyNumberFormat="0" applyFill="0" applyProtection="0">
      <alignment vertical="top"/>
    </xf>
    <xf numFmtId="0" fontId="67" fillId="0" borderId="29"/>
    <xf numFmtId="0" fontId="67" fillId="0" borderId="29"/>
    <xf numFmtId="0" fontId="98" fillId="0" borderId="3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26" fillId="0" borderId="0"/>
    <xf numFmtId="170" fontId="99" fillId="0" borderId="0" applyBorder="0" applyProtection="0"/>
    <xf numFmtId="170" fontId="99" fillId="0" borderId="0"/>
    <xf numFmtId="0" fontId="100" fillId="0" borderId="0"/>
    <xf numFmtId="0" fontId="66" fillId="0" borderId="0" applyNumberFormat="0" applyBorder="0" applyProtection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NumberFormat="0" applyBorder="0" applyProtection="0">
      <alignment vertical="top"/>
    </xf>
    <xf numFmtId="0" fontId="66" fillId="0" borderId="0">
      <alignment vertical="top"/>
    </xf>
    <xf numFmtId="0" fontId="66" fillId="0" borderId="0" applyNumberFormat="0" applyFill="0" applyBorder="0" applyAlignment="0" applyProtection="0"/>
    <xf numFmtId="0" fontId="66" fillId="0" borderId="0" applyNumberFormat="0" applyFill="0" applyBorder="0" applyProtection="0">
      <alignment vertical="top"/>
    </xf>
    <xf numFmtId="0" fontId="66" fillId="0" borderId="0"/>
    <xf numFmtId="0" fontId="46" fillId="2" borderId="0"/>
    <xf numFmtId="0" fontId="66" fillId="0" borderId="0"/>
    <xf numFmtId="0" fontId="100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01" fillId="0" borderId="0"/>
    <xf numFmtId="0" fontId="65" fillId="0" borderId="0" applyNumberFormat="0" applyBorder="0" applyProtection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65" fillId="0" borderId="0" applyNumberFormat="0" applyBorder="0" applyProtection="0">
      <alignment vertical="top"/>
    </xf>
    <xf numFmtId="0" fontId="65" fillId="0" borderId="0">
      <alignment vertical="top"/>
    </xf>
    <xf numFmtId="0" fontId="65" fillId="0" borderId="0" applyNumberFormat="0" applyFill="0" applyBorder="0" applyAlignment="0" applyProtection="0"/>
    <xf numFmtId="0" fontId="65" fillId="0" borderId="0" applyNumberFormat="0" applyFill="0" applyBorder="0" applyProtection="0">
      <alignment vertical="top"/>
    </xf>
    <xf numFmtId="0" fontId="65" fillId="0" borderId="0"/>
    <xf numFmtId="0" fontId="65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/>
    <xf numFmtId="0" fontId="102" fillId="0" borderId="0"/>
    <xf numFmtId="0" fontId="67" fillId="0" borderId="29" applyNumberFormat="0" applyFill="0" applyAlignment="0" applyProtection="0"/>
    <xf numFmtId="0" fontId="67" fillId="0" borderId="29"/>
    <xf numFmtId="0" fontId="104" fillId="0" borderId="0"/>
    <xf numFmtId="0" fontId="59" fillId="0" borderId="0" applyNumberFormat="0" applyFill="0" applyBorder="0" applyAlignment="0" applyProtection="0"/>
    <xf numFmtId="0" fontId="102" fillId="0" borderId="0" applyNumberFormat="0" applyBorder="0" applyProtection="0">
      <alignment vertical="top"/>
    </xf>
    <xf numFmtId="0" fontId="103" fillId="0" borderId="0">
      <alignment vertical="top"/>
    </xf>
    <xf numFmtId="0" fontId="102" fillId="0" borderId="0">
      <alignment vertical="top"/>
    </xf>
    <xf numFmtId="0" fontId="103" fillId="0" borderId="0">
      <alignment vertical="top"/>
    </xf>
    <xf numFmtId="0" fontId="102" fillId="0" borderId="0" applyNumberFormat="0" applyBorder="0" applyProtection="0">
      <alignment vertical="top"/>
    </xf>
    <xf numFmtId="0" fontId="102" fillId="0" borderId="0">
      <alignment vertical="top"/>
    </xf>
    <xf numFmtId="0" fontId="102" fillId="0" borderId="0" applyNumberFormat="0" applyFill="0" applyBorder="0" applyAlignment="0" applyProtection="0"/>
    <xf numFmtId="0" fontId="59" fillId="0" borderId="0" applyNumberFormat="0" applyFill="0" applyBorder="0" applyProtection="0">
      <alignment vertical="top"/>
    </xf>
    <xf numFmtId="0" fontId="103" fillId="0" borderId="0"/>
    <xf numFmtId="0" fontId="103" fillId="0" borderId="0"/>
    <xf numFmtId="0" fontId="104" fillId="0" borderId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3" fillId="4" borderId="28"/>
    <xf numFmtId="0" fontId="85" fillId="4" borderId="28" applyNumberFormat="0" applyProtection="0">
      <alignment vertical="top"/>
    </xf>
    <xf numFmtId="0" fontId="85" fillId="4" borderId="28">
      <alignment vertical="top"/>
    </xf>
    <xf numFmtId="0" fontId="85" fillId="4" borderId="28" applyNumberFormat="0" applyProtection="0">
      <alignment vertical="top"/>
    </xf>
    <xf numFmtId="0" fontId="85" fillId="4" borderId="28">
      <alignment vertical="top"/>
    </xf>
    <xf numFmtId="0" fontId="46" fillId="4" borderId="28"/>
    <xf numFmtId="0" fontId="46" fillId="4" borderId="28" applyNumberFormat="0" applyAlignment="0" applyProtection="0"/>
    <xf numFmtId="0" fontId="85" fillId="4" borderId="28">
      <alignment vertical="top"/>
    </xf>
    <xf numFmtId="0" fontId="85" fillId="4" borderId="28" applyNumberFormat="0" applyProtection="0">
      <alignment vertical="top"/>
    </xf>
    <xf numFmtId="0" fontId="13" fillId="4" borderId="28"/>
    <xf numFmtId="0" fontId="85" fillId="4" borderId="28">
      <alignment vertical="top"/>
    </xf>
    <xf numFmtId="0" fontId="13" fillId="4" borderId="28"/>
    <xf numFmtId="0" fontId="46" fillId="4" borderId="28" applyNumberFormat="0" applyAlignment="0" applyProtection="0"/>
    <xf numFmtId="0" fontId="46" fillId="4" borderId="28" applyNumberFormat="0" applyAlignment="0" applyProtection="0"/>
    <xf numFmtId="0" fontId="46" fillId="4" borderId="28" applyNumberFormat="0" applyAlignment="0" applyProtection="0"/>
    <xf numFmtId="0" fontId="13" fillId="4" borderId="28"/>
    <xf numFmtId="0" fontId="46" fillId="4" borderId="28" applyNumberFormat="0" applyAlignment="0" applyProtection="0"/>
    <xf numFmtId="0" fontId="46" fillId="40" borderId="33" applyNumberFormat="0" applyFont="0" applyAlignment="0" applyProtection="0"/>
    <xf numFmtId="0" fontId="46" fillId="40" borderId="33" applyNumberFormat="0" applyFont="0" applyAlignment="0" applyProtection="0"/>
    <xf numFmtId="0" fontId="46" fillId="4" borderId="28" applyNumberFormat="0" applyAlignment="0" applyProtection="0"/>
    <xf numFmtId="0" fontId="46" fillId="40" borderId="33" applyNumberFormat="0" applyFont="0" applyAlignment="0" applyProtection="0"/>
    <xf numFmtId="0" fontId="46" fillId="40" borderId="33" applyNumberFormat="0" applyFont="0" applyAlignment="0" applyProtection="0"/>
    <xf numFmtId="0" fontId="46" fillId="4" borderId="32" applyNumberFormat="0" applyAlignment="0" applyProtection="0"/>
    <xf numFmtId="0" fontId="46" fillId="40" borderId="33" applyNumberFormat="0" applyFont="0" applyAlignment="0" applyProtection="0"/>
    <xf numFmtId="0" fontId="46" fillId="40" borderId="32" applyNumberFormat="0" applyFont="0" applyAlignment="0" applyProtection="0"/>
    <xf numFmtId="0" fontId="46" fillId="4" borderId="32" applyNumberFormat="0" applyAlignment="0" applyProtection="0"/>
    <xf numFmtId="0" fontId="46" fillId="40" borderId="33" applyNumberFormat="0" applyFont="0" applyAlignment="0" applyProtection="0"/>
    <xf numFmtId="0" fontId="46" fillId="40" borderId="33" applyNumberFormat="0" applyFont="0" applyAlignment="0" applyProtection="0"/>
    <xf numFmtId="171" fontId="46" fillId="0" borderId="0" applyFill="0" applyBorder="0" applyAlignment="0" applyProtection="0"/>
    <xf numFmtId="172" fontId="46" fillId="0" borderId="0" applyFill="0" applyBorder="0" applyAlignment="0" applyProtection="0"/>
    <xf numFmtId="172" fontId="27" fillId="0" borderId="0" applyFill="0" applyBorder="0" applyAlignment="0" applyProtection="0"/>
    <xf numFmtId="170" fontId="88" fillId="0" borderId="0"/>
    <xf numFmtId="170" fontId="46" fillId="0" borderId="0" applyFill="0" applyBorder="0" applyAlignment="0" applyProtection="0"/>
    <xf numFmtId="170" fontId="46" fillId="0" borderId="0"/>
    <xf numFmtId="170" fontId="46" fillId="0" borderId="0" applyBorder="0" applyProtection="0"/>
    <xf numFmtId="170" fontId="89" fillId="0" borderId="0"/>
    <xf numFmtId="170" fontId="46" fillId="0" borderId="0"/>
    <xf numFmtId="170" fontId="90" fillId="0" borderId="0"/>
    <xf numFmtId="170" fontId="29" fillId="0" borderId="0"/>
    <xf numFmtId="170" fontId="89" fillId="0" borderId="0"/>
    <xf numFmtId="170" fontId="29" fillId="0" borderId="0"/>
    <xf numFmtId="170" fontId="46" fillId="0" borderId="0"/>
    <xf numFmtId="170" fontId="46" fillId="0" borderId="0" applyBorder="0" applyProtection="0"/>
    <xf numFmtId="173" fontId="90" fillId="0" borderId="0"/>
    <xf numFmtId="170" fontId="46" fillId="0" borderId="0"/>
    <xf numFmtId="173" fontId="89" fillId="0" borderId="0"/>
    <xf numFmtId="172" fontId="27" fillId="0" borderId="0" applyFill="0" applyBorder="0" applyAlignment="0" applyProtection="0"/>
    <xf numFmtId="170" fontId="13" fillId="0" borderId="0"/>
    <xf numFmtId="170" fontId="46" fillId="0" borderId="0"/>
    <xf numFmtId="170" fontId="46" fillId="0" borderId="0" applyBorder="0" applyProtection="0"/>
    <xf numFmtId="170" fontId="46" fillId="0" borderId="0" applyFill="0" applyBorder="0" applyAlignment="0" applyProtection="0"/>
    <xf numFmtId="170" fontId="46" fillId="0" borderId="0" applyBorder="0" applyProtection="0"/>
    <xf numFmtId="173" fontId="89" fillId="0" borderId="0"/>
    <xf numFmtId="172" fontId="27" fillId="0" borderId="0" applyFill="0" applyBorder="0" applyAlignment="0" applyProtection="0"/>
    <xf numFmtId="170" fontId="13" fillId="0" borderId="0"/>
    <xf numFmtId="172" fontId="27" fillId="0" borderId="0" applyFill="0" applyBorder="0" applyAlignment="0" applyProtection="0"/>
    <xf numFmtId="170" fontId="88" fillId="0" borderId="0"/>
    <xf numFmtId="170" fontId="46" fillId="0" borderId="0" applyBorder="0" applyProtection="0"/>
    <xf numFmtId="170" fontId="88" fillId="0" borderId="0"/>
    <xf numFmtId="172" fontId="46" fillId="0" borderId="0" applyFill="0" applyBorder="0" applyAlignment="0" applyProtection="0"/>
    <xf numFmtId="173" fontId="46" fillId="0" borderId="0"/>
    <xf numFmtId="173" fontId="46" fillId="0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46" fillId="0" borderId="0"/>
    <xf numFmtId="0" fontId="46" fillId="0" borderId="0"/>
    <xf numFmtId="0" fontId="46" fillId="0" borderId="0"/>
    <xf numFmtId="172" fontId="27" fillId="0" borderId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34" applyNumberFormat="0" applyFill="0" applyAlignment="0" applyProtection="0"/>
    <xf numFmtId="0" fontId="120" fillId="0" borderId="11" applyNumberFormat="0" applyFill="0" applyAlignment="0" applyProtection="0"/>
    <xf numFmtId="0" fontId="121" fillId="0" borderId="35" applyNumberFormat="0" applyFill="0" applyAlignment="0" applyProtection="0"/>
    <xf numFmtId="0" fontId="121" fillId="0" borderId="0" applyNumberFormat="0" applyFill="0" applyBorder="0" applyAlignment="0" applyProtection="0"/>
    <xf numFmtId="0" fontId="122" fillId="92" borderId="0" applyNumberFormat="0" applyBorder="0" applyAlignment="0" applyProtection="0"/>
    <xf numFmtId="0" fontId="50" fillId="93" borderId="13" applyNumberFormat="0" applyAlignment="0" applyProtection="0"/>
    <xf numFmtId="0" fontId="51" fillId="93" borderId="12" applyNumberFormat="0" applyAlignment="0" applyProtection="0"/>
    <xf numFmtId="0" fontId="53" fillId="94" borderId="15" applyNumberFormat="0" applyAlignment="0" applyProtection="0"/>
    <xf numFmtId="0" fontId="56" fillId="0" borderId="37" applyNumberFormat="0" applyFill="0" applyAlignment="0" applyProtection="0"/>
    <xf numFmtId="0" fontId="57" fillId="95" borderId="0" applyNumberFormat="0" applyBorder="0" applyAlignment="0" applyProtection="0"/>
    <xf numFmtId="0" fontId="7" fillId="96" borderId="0" applyNumberFormat="0" applyBorder="0" applyAlignment="0" applyProtection="0"/>
    <xf numFmtId="0" fontId="7" fillId="97" borderId="0" applyNumberFormat="0" applyBorder="0" applyAlignment="0" applyProtection="0"/>
    <xf numFmtId="0" fontId="57" fillId="98" borderId="0" applyNumberFormat="0" applyBorder="0" applyAlignment="0" applyProtection="0"/>
    <xf numFmtId="0" fontId="7" fillId="99" borderId="0" applyNumberFormat="0" applyBorder="0" applyAlignment="0" applyProtection="0"/>
    <xf numFmtId="0" fontId="7" fillId="100" borderId="0" applyNumberFormat="0" applyBorder="0" applyAlignment="0" applyProtection="0"/>
    <xf numFmtId="0" fontId="7" fillId="101" borderId="0" applyNumberFormat="0" applyBorder="0" applyAlignment="0" applyProtection="0"/>
    <xf numFmtId="0" fontId="57" fillId="102" borderId="0" applyNumberFormat="0" applyBorder="0" applyAlignment="0" applyProtection="0"/>
    <xf numFmtId="0" fontId="57" fillId="103" borderId="0" applyNumberFormat="0" applyBorder="0" applyAlignment="0" applyProtection="0"/>
    <xf numFmtId="0" fontId="7" fillId="104" borderId="0" applyNumberFormat="0" applyBorder="0" applyAlignment="0" applyProtection="0"/>
    <xf numFmtId="0" fontId="7" fillId="105" borderId="0" applyNumberFormat="0" applyBorder="0" applyAlignment="0" applyProtection="0"/>
    <xf numFmtId="0" fontId="57" fillId="106" borderId="0" applyNumberFormat="0" applyBorder="0" applyAlignment="0" applyProtection="0"/>
    <xf numFmtId="0" fontId="57" fillId="107" borderId="0" applyNumberFormat="0" applyBorder="0" applyAlignment="0" applyProtection="0"/>
    <xf numFmtId="0" fontId="7" fillId="108" borderId="0" applyNumberFormat="0" applyBorder="0" applyAlignment="0" applyProtection="0"/>
    <xf numFmtId="0" fontId="57" fillId="109" borderId="0" applyNumberFormat="0" applyBorder="0" applyAlignment="0" applyProtection="0"/>
    <xf numFmtId="0" fontId="7" fillId="0" borderId="0"/>
    <xf numFmtId="0" fontId="7" fillId="40" borderId="36" applyNumberFormat="0" applyFont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0" fontId="8" fillId="0" borderId="0"/>
    <xf numFmtId="0" fontId="3" fillId="0" borderId="0"/>
    <xf numFmtId="0" fontId="134" fillId="0" borderId="0"/>
    <xf numFmtId="9" fontId="134" fillId="0" borderId="0" applyFont="0" applyFill="0" applyBorder="0" applyAlignment="0" applyProtection="0"/>
    <xf numFmtId="44" fontId="134" fillId="0" borderId="0" applyFont="0" applyFill="0" applyBorder="0" applyAlignment="0" applyProtection="0"/>
    <xf numFmtId="176" fontId="135" fillId="0" borderId="0"/>
    <xf numFmtId="0" fontId="2" fillId="0" borderId="0"/>
    <xf numFmtId="170" fontId="8" fillId="0" borderId="0" applyFill="0" applyBorder="0" applyAlignment="0" applyProtection="0"/>
    <xf numFmtId="170" fontId="8" fillId="0" borderId="0" applyFill="0" applyBorder="0" applyAlignment="0" applyProtection="0"/>
  </cellStyleXfs>
  <cellXfs count="424">
    <xf numFmtId="0" fontId="0" fillId="0" borderId="0" xfId="0"/>
    <xf numFmtId="0" fontId="29" fillId="0" borderId="5" xfId="1539" applyFont="1" applyBorder="1" applyAlignment="1">
      <alignment horizontal="center"/>
    </xf>
    <xf numFmtId="167" fontId="29" fillId="0" borderId="5" xfId="1539" applyNumberFormat="1" applyFont="1" applyBorder="1" applyAlignment="1">
      <alignment horizontal="center"/>
    </xf>
    <xf numFmtId="0" fontId="0" fillId="0" borderId="0" xfId="1539" applyFont="1"/>
    <xf numFmtId="0" fontId="30" fillId="0" borderId="0" xfId="1539" applyFont="1" applyAlignment="1">
      <alignment horizontal="center"/>
    </xf>
    <xf numFmtId="0" fontId="30" fillId="12" borderId="0" xfId="1539" applyFont="1" applyFill="1" applyAlignment="1">
      <alignment horizontal="center"/>
    </xf>
    <xf numFmtId="0" fontId="30" fillId="12" borderId="0" xfId="1539" applyFont="1" applyFill="1"/>
    <xf numFmtId="0" fontId="27" fillId="0" borderId="0" xfId="1539" applyFont="1" applyAlignment="1">
      <alignment horizontal="center"/>
    </xf>
    <xf numFmtId="0" fontId="28" fillId="12" borderId="5" xfId="1539" applyFont="1" applyFill="1" applyBorder="1" applyAlignment="1">
      <alignment horizontal="center"/>
    </xf>
    <xf numFmtId="0" fontId="32" fillId="0" borderId="0" xfId="1539" applyFont="1"/>
    <xf numFmtId="0" fontId="33" fillId="0" borderId="0" xfId="1539" applyFont="1"/>
    <xf numFmtId="0" fontId="34" fillId="0" borderId="5" xfId="1539" applyFont="1" applyBorder="1" applyAlignment="1">
      <alignment horizontal="center" vertical="center"/>
    </xf>
    <xf numFmtId="0" fontId="38" fillId="0" borderId="0" xfId="1539" applyFont="1"/>
    <xf numFmtId="0" fontId="34" fillId="0" borderId="9" xfId="1539" applyFont="1" applyBorder="1" applyAlignment="1">
      <alignment horizontal="center" vertical="center"/>
    </xf>
    <xf numFmtId="0" fontId="34" fillId="0" borderId="5" xfId="1539" applyFont="1" applyBorder="1" applyAlignment="1">
      <alignment horizontal="center"/>
    </xf>
    <xf numFmtId="0" fontId="34" fillId="36" borderId="5" xfId="1539" applyFont="1" applyFill="1" applyBorder="1" applyAlignment="1">
      <alignment horizontal="center" vertical="center"/>
    </xf>
    <xf numFmtId="0" fontId="42" fillId="0" borderId="0" xfId="1539" applyFont="1" applyAlignment="1">
      <alignment vertical="top"/>
    </xf>
    <xf numFmtId="0" fontId="29" fillId="2" borderId="0" xfId="1539" applyFont="1" applyFill="1"/>
    <xf numFmtId="0" fontId="29" fillId="12" borderId="0" xfId="1539" applyFont="1" applyFill="1"/>
    <xf numFmtId="0" fontId="43" fillId="7" borderId="0" xfId="1539" applyFont="1" applyFill="1"/>
    <xf numFmtId="0" fontId="29" fillId="7" borderId="0" xfId="1539" applyFont="1" applyFill="1"/>
    <xf numFmtId="0" fontId="29" fillId="0" borderId="0" xfId="1539" applyFont="1"/>
    <xf numFmtId="0" fontId="43" fillId="2" borderId="0" xfId="1539" applyFont="1" applyFill="1"/>
    <xf numFmtId="0" fontId="45" fillId="2" borderId="0" xfId="1539" applyFont="1" applyFill="1" applyAlignment="1">
      <alignment horizontal="justify" wrapText="1"/>
    </xf>
    <xf numFmtId="0" fontId="30" fillId="111" borderId="38" xfId="1539" applyFont="1" applyFill="1" applyBorder="1" applyAlignment="1">
      <alignment horizontal="center" wrapText="1"/>
    </xf>
    <xf numFmtId="0" fontId="67" fillId="111" borderId="39" xfId="0" applyFont="1" applyFill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5" fillId="0" borderId="8" xfId="1539" applyFont="1" applyBorder="1" applyAlignment="1">
      <alignment horizontal="center" vertical="center"/>
    </xf>
    <xf numFmtId="0" fontId="31" fillId="112" borderId="6" xfId="1539" applyFont="1" applyFill="1" applyBorder="1" applyAlignment="1">
      <alignment horizontal="center" vertical="center" wrapText="1"/>
    </xf>
    <xf numFmtId="0" fontId="31" fillId="113" borderId="6" xfId="1539" applyFont="1" applyFill="1" applyBorder="1" applyAlignment="1">
      <alignment horizontal="center" vertical="center" wrapText="1"/>
    </xf>
    <xf numFmtId="0" fontId="31" fillId="112" borderId="6" xfId="1539" applyFont="1" applyFill="1" applyBorder="1" applyAlignment="1">
      <alignment horizontal="center" vertical="center"/>
    </xf>
    <xf numFmtId="9" fontId="27" fillId="0" borderId="5" xfId="2" applyBorder="1" applyAlignment="1">
      <alignment horizontal="center" vertical="center"/>
    </xf>
    <xf numFmtId="170" fontId="27" fillId="0" borderId="5" xfId="1" applyBorder="1" applyAlignment="1">
      <alignment horizontal="center" vertical="center"/>
    </xf>
    <xf numFmtId="0" fontId="123" fillId="114" borderId="0" xfId="1539" applyFont="1" applyFill="1" applyAlignment="1">
      <alignment horizontal="left"/>
    </xf>
    <xf numFmtId="0" fontId="123" fillId="114" borderId="0" xfId="1539" applyFont="1" applyFill="1" applyAlignment="1">
      <alignment horizontal="center"/>
    </xf>
    <xf numFmtId="0" fontId="125" fillId="0" borderId="5" xfId="1539" applyFont="1" applyBorder="1" applyAlignment="1">
      <alignment horizontal="center"/>
    </xf>
    <xf numFmtId="0" fontId="125" fillId="114" borderId="5" xfId="1539" applyFont="1" applyFill="1" applyBorder="1" applyAlignment="1">
      <alignment horizontal="center"/>
    </xf>
    <xf numFmtId="0" fontId="125" fillId="0" borderId="45" xfId="1539" applyFont="1" applyBorder="1" applyAlignment="1">
      <alignment horizontal="center"/>
    </xf>
    <xf numFmtId="0" fontId="123" fillId="114" borderId="46" xfId="1539" applyFont="1" applyFill="1" applyBorder="1" applyAlignment="1">
      <alignment horizontal="center"/>
    </xf>
    <xf numFmtId="0" fontId="123" fillId="114" borderId="10" xfId="1539" applyFont="1" applyFill="1" applyBorder="1" applyAlignment="1">
      <alignment horizontal="left"/>
    </xf>
    <xf numFmtId="9" fontId="34" fillId="0" borderId="5" xfId="2" applyFont="1" applyBorder="1" applyAlignment="1">
      <alignment horizontal="center" vertical="center"/>
    </xf>
    <xf numFmtId="9" fontId="34" fillId="0" borderId="45" xfId="2" applyFont="1" applyBorder="1" applyAlignment="1">
      <alignment horizontal="center"/>
    </xf>
    <xf numFmtId="9" fontId="34" fillId="0" borderId="5" xfId="2" applyFont="1" applyBorder="1" applyAlignment="1">
      <alignment horizontal="center"/>
    </xf>
    <xf numFmtId="168" fontId="35" fillId="0" borderId="0" xfId="1539" applyNumberFormat="1" applyFont="1"/>
    <xf numFmtId="0" fontId="34" fillId="0" borderId="0" xfId="1539" applyFont="1"/>
    <xf numFmtId="0" fontId="124" fillId="114" borderId="47" xfId="1539" applyFont="1" applyFill="1" applyBorder="1" applyAlignment="1">
      <alignment horizontal="center"/>
    </xf>
    <xf numFmtId="0" fontId="123" fillId="114" borderId="10" xfId="1539" applyFont="1" applyFill="1" applyBorder="1" applyAlignment="1">
      <alignment horizontal="center"/>
    </xf>
    <xf numFmtId="9" fontId="128" fillId="0" borderId="45" xfId="2" applyFont="1" applyBorder="1" applyAlignment="1">
      <alignment horizontal="center"/>
    </xf>
    <xf numFmtId="9" fontId="128" fillId="0" borderId="50" xfId="2" applyFont="1" applyBorder="1" applyAlignment="1">
      <alignment horizontal="center"/>
    </xf>
    <xf numFmtId="9" fontId="128" fillId="0" borderId="51" xfId="2" applyFont="1" applyBorder="1" applyAlignment="1">
      <alignment horizontal="center"/>
    </xf>
    <xf numFmtId="0" fontId="5" fillId="0" borderId="0" xfId="4337"/>
    <xf numFmtId="170" fontId="34" fillId="0" borderId="0" xfId="1" applyFont="1"/>
    <xf numFmtId="0" fontId="129" fillId="0" borderId="0" xfId="4337" applyFont="1"/>
    <xf numFmtId="0" fontId="31" fillId="112" borderId="54" xfId="1539" applyFont="1" applyFill="1" applyBorder="1" applyAlignment="1">
      <alignment horizontal="center" vertical="center" wrapText="1"/>
    </xf>
    <xf numFmtId="170" fontId="27" fillId="0" borderId="45" xfId="1" applyBorder="1" applyAlignment="1">
      <alignment horizontal="center" vertical="center"/>
    </xf>
    <xf numFmtId="0" fontId="31" fillId="112" borderId="55" xfId="1539" applyFont="1" applyFill="1" applyBorder="1" applyAlignment="1">
      <alignment horizontal="center" vertical="center" wrapText="1"/>
    </xf>
    <xf numFmtId="168" fontId="37" fillId="0" borderId="0" xfId="1539" applyNumberFormat="1" applyFont="1"/>
    <xf numFmtId="0" fontId="32" fillId="0" borderId="0" xfId="1539" applyFont="1" applyAlignment="1">
      <alignment horizontal="left"/>
    </xf>
    <xf numFmtId="170" fontId="126" fillId="0" borderId="0" xfId="1" applyFont="1" applyBorder="1" applyAlignment="1"/>
    <xf numFmtId="170" fontId="127" fillId="0" borderId="0" xfId="1" applyFont="1" applyBorder="1" applyAlignment="1"/>
    <xf numFmtId="0" fontId="32" fillId="0" borderId="0" xfId="4303" applyFont="1"/>
    <xf numFmtId="0" fontId="33" fillId="0" borderId="0" xfId="4303" applyFont="1"/>
    <xf numFmtId="0" fontId="32" fillId="0" borderId="49" xfId="1539" applyFont="1" applyBorder="1"/>
    <xf numFmtId="0" fontId="33" fillId="0" borderId="49" xfId="1539" applyFont="1" applyBorder="1"/>
    <xf numFmtId="0" fontId="125" fillId="0" borderId="50" xfId="1539" applyFont="1" applyBorder="1" applyAlignment="1">
      <alignment horizontal="center"/>
    </xf>
    <xf numFmtId="170" fontId="126" fillId="0" borderId="49" xfId="1" applyFont="1" applyBorder="1" applyAlignment="1"/>
    <xf numFmtId="0" fontId="0" fillId="0" borderId="49" xfId="0" applyBorder="1"/>
    <xf numFmtId="9" fontId="34" fillId="0" borderId="50" xfId="2" applyFont="1" applyBorder="1" applyAlignment="1">
      <alignment horizontal="center"/>
    </xf>
    <xf numFmtId="0" fontId="31" fillId="117" borderId="6" xfId="1539" applyFont="1" applyFill="1" applyBorder="1" applyAlignment="1">
      <alignment horizontal="center" vertical="center"/>
    </xf>
    <xf numFmtId="0" fontId="0" fillId="114" borderId="0" xfId="0" applyFill="1"/>
    <xf numFmtId="0" fontId="34" fillId="114" borderId="5" xfId="1539" applyFont="1" applyFill="1" applyBorder="1" applyAlignment="1">
      <alignment horizontal="center" vertical="center"/>
    </xf>
    <xf numFmtId="0" fontId="31" fillId="112" borderId="54" xfId="1539" applyFont="1" applyFill="1" applyBorder="1" applyAlignment="1">
      <alignment horizontal="center" vertical="center"/>
    </xf>
    <xf numFmtId="0" fontId="34" fillId="0" borderId="45" xfId="1539" applyFont="1" applyBorder="1" applyAlignment="1">
      <alignment horizontal="center" vertical="center"/>
    </xf>
    <xf numFmtId="0" fontId="31" fillId="112" borderId="57" xfId="1539" applyFont="1" applyFill="1" applyBorder="1" applyAlignment="1">
      <alignment horizontal="center" vertical="center"/>
    </xf>
    <xf numFmtId="0" fontId="34" fillId="0" borderId="50" xfId="1539" applyFont="1" applyBorder="1" applyAlignment="1">
      <alignment horizontal="center" vertical="center"/>
    </xf>
    <xf numFmtId="0" fontId="31" fillId="117" borderId="54" xfId="1539" applyFont="1" applyFill="1" applyBorder="1" applyAlignment="1">
      <alignment horizontal="center" vertical="center"/>
    </xf>
    <xf numFmtId="0" fontId="34" fillId="114" borderId="45" xfId="1539" applyFont="1" applyFill="1" applyBorder="1" applyAlignment="1">
      <alignment horizontal="center" vertical="center"/>
    </xf>
    <xf numFmtId="9" fontId="34" fillId="0" borderId="58" xfId="2" applyFont="1" applyBorder="1" applyAlignment="1">
      <alignment horizontal="center"/>
    </xf>
    <xf numFmtId="0" fontId="36" fillId="2" borderId="0" xfId="1539" applyFont="1" applyFill="1" applyAlignment="1">
      <alignment horizontal="right" vertical="top"/>
    </xf>
    <xf numFmtId="0" fontId="29" fillId="2" borderId="0" xfId="1539" applyFont="1" applyFill="1" applyAlignment="1">
      <alignment vertical="top"/>
    </xf>
    <xf numFmtId="0" fontId="28" fillId="2" borderId="0" xfId="1539" applyFont="1" applyFill="1"/>
    <xf numFmtId="0" fontId="31" fillId="112" borderId="59" xfId="1539" applyFont="1" applyFill="1" applyBorder="1" applyAlignment="1">
      <alignment horizontal="center" vertical="center"/>
    </xf>
    <xf numFmtId="0" fontId="34" fillId="0" borderId="51" xfId="1539" applyFont="1" applyBorder="1" applyAlignment="1">
      <alignment horizontal="center" vertical="center"/>
    </xf>
    <xf numFmtId="0" fontId="31" fillId="112" borderId="7" xfId="1539" applyFont="1" applyFill="1" applyBorder="1" applyAlignment="1">
      <alignment horizontal="center" vertical="center"/>
    </xf>
    <xf numFmtId="0" fontId="34" fillId="0" borderId="8" xfId="1539" applyFont="1" applyBorder="1" applyAlignment="1">
      <alignment horizontal="center" vertical="center"/>
    </xf>
    <xf numFmtId="0" fontId="40" fillId="0" borderId="0" xfId="1539" applyFont="1" applyAlignment="1">
      <alignment vertical="top"/>
    </xf>
    <xf numFmtId="0" fontId="131" fillId="0" borderId="0" xfId="0" applyFont="1"/>
    <xf numFmtId="0" fontId="132" fillId="0" borderId="0" xfId="4337" applyFont="1" applyAlignment="1">
      <alignment horizontal="center"/>
    </xf>
    <xf numFmtId="0" fontId="132" fillId="0" borderId="0" xfId="4337" applyFont="1"/>
    <xf numFmtId="9" fontId="132" fillId="0" borderId="0" xfId="4337" applyNumberFormat="1" applyFont="1"/>
    <xf numFmtId="49" fontId="38" fillId="0" borderId="0" xfId="4337" applyNumberFormat="1" applyFont="1" applyAlignment="1">
      <alignment horizontal="center"/>
    </xf>
    <xf numFmtId="0" fontId="129" fillId="0" borderId="0" xfId="4337" applyFont="1" applyAlignment="1">
      <alignment horizontal="center"/>
    </xf>
    <xf numFmtId="0" fontId="130" fillId="0" borderId="49" xfId="0" applyFont="1" applyBorder="1"/>
    <xf numFmtId="0" fontId="131" fillId="0" borderId="49" xfId="0" applyFont="1" applyBorder="1"/>
    <xf numFmtId="168" fontId="127" fillId="110" borderId="0" xfId="1539" applyNumberFormat="1" applyFont="1" applyFill="1"/>
    <xf numFmtId="170" fontId="127" fillId="110" borderId="0" xfId="1" applyFont="1" applyFill="1"/>
    <xf numFmtId="170" fontId="127" fillId="110" borderId="49" xfId="1" applyFont="1" applyFill="1" applyBorder="1"/>
    <xf numFmtId="170" fontId="35" fillId="110" borderId="49" xfId="1" applyFont="1" applyFill="1" applyBorder="1"/>
    <xf numFmtId="170" fontId="35" fillId="110" borderId="0" xfId="1" applyFont="1" applyFill="1" applyBorder="1"/>
    <xf numFmtId="0" fontId="133" fillId="0" borderId="0" xfId="4337" applyFont="1" applyAlignment="1">
      <alignment horizontal="center"/>
    </xf>
    <xf numFmtId="170" fontId="39" fillId="0" borderId="56" xfId="1" applyFont="1" applyBorder="1" applyAlignment="1">
      <alignment horizontal="right"/>
    </xf>
    <xf numFmtId="0" fontId="136" fillId="0" borderId="5" xfId="1539" applyFont="1" applyBorder="1" applyAlignment="1">
      <alignment horizontal="center" vertical="center"/>
    </xf>
    <xf numFmtId="170" fontId="128" fillId="0" borderId="5" xfId="1" applyFont="1" applyBorder="1" applyAlignment="1">
      <alignment horizontal="right"/>
    </xf>
    <xf numFmtId="170" fontId="128" fillId="0" borderId="50" xfId="1" applyFont="1" applyBorder="1" applyAlignment="1">
      <alignment horizontal="right"/>
    </xf>
    <xf numFmtId="0" fontId="128" fillId="0" borderId="49" xfId="0" applyFont="1" applyBorder="1" applyAlignment="1">
      <alignment horizontal="right"/>
    </xf>
    <xf numFmtId="0" fontId="131" fillId="110" borderId="0" xfId="0" applyFont="1" applyFill="1"/>
    <xf numFmtId="170" fontId="35" fillId="110" borderId="0" xfId="1" applyFont="1" applyFill="1"/>
    <xf numFmtId="168" fontId="126" fillId="110" borderId="0" xfId="1539" applyNumberFormat="1" applyFont="1" applyFill="1"/>
    <xf numFmtId="0" fontId="34" fillId="0" borderId="0" xfId="1539" applyFont="1" applyAlignment="1">
      <alignment horizontal="center" vertical="center"/>
    </xf>
    <xf numFmtId="175" fontId="27" fillId="0" borderId="0" xfId="2" applyNumberFormat="1" applyBorder="1" applyAlignment="1">
      <alignment horizontal="center" vertical="center"/>
    </xf>
    <xf numFmtId="170" fontId="127" fillId="0" borderId="62" xfId="1" applyFont="1" applyBorder="1" applyAlignment="1">
      <alignment horizontal="right"/>
    </xf>
    <xf numFmtId="170" fontId="35" fillId="0" borderId="62" xfId="1" applyFont="1" applyBorder="1" applyAlignment="1">
      <alignment horizontal="right"/>
    </xf>
    <xf numFmtId="170" fontId="127" fillId="0" borderId="63" xfId="1" applyFont="1" applyBorder="1" applyAlignment="1">
      <alignment horizontal="right"/>
    </xf>
    <xf numFmtId="170" fontId="127" fillId="0" borderId="64" xfId="1" applyFont="1" applyBorder="1" applyAlignment="1">
      <alignment horizontal="right"/>
    </xf>
    <xf numFmtId="170" fontId="35" fillId="0" borderId="66" xfId="1" applyFont="1" applyBorder="1" applyAlignment="1">
      <alignment horizontal="right"/>
    </xf>
    <xf numFmtId="170" fontId="38" fillId="0" borderId="9" xfId="1" applyFont="1" applyBorder="1" applyAlignment="1">
      <alignment horizontal="center" vertical="center"/>
    </xf>
    <xf numFmtId="170" fontId="27" fillId="118" borderId="56" xfId="1" applyFill="1" applyBorder="1" applyAlignment="1">
      <alignment horizontal="center" vertical="center"/>
    </xf>
    <xf numFmtId="170" fontId="27" fillId="118" borderId="67" xfId="1" applyFill="1" applyBorder="1" applyAlignment="1">
      <alignment horizontal="center" vertical="center"/>
    </xf>
    <xf numFmtId="170" fontId="27" fillId="118" borderId="41" xfId="1" applyFill="1" applyBorder="1"/>
    <xf numFmtId="170" fontId="38" fillId="118" borderId="56" xfId="1" applyFont="1" applyFill="1" applyBorder="1" applyAlignment="1">
      <alignment horizontal="right" vertical="center"/>
    </xf>
    <xf numFmtId="170" fontId="39" fillId="0" borderId="69" xfId="1" applyFont="1" applyBorder="1" applyAlignment="1">
      <alignment horizontal="right"/>
    </xf>
    <xf numFmtId="170" fontId="38" fillId="118" borderId="69" xfId="1" applyFont="1" applyFill="1" applyBorder="1" applyAlignment="1">
      <alignment horizontal="right" vertical="center"/>
    </xf>
    <xf numFmtId="0" fontId="34" fillId="119" borderId="9" xfId="1539" applyFont="1" applyFill="1" applyBorder="1" applyAlignment="1">
      <alignment horizontal="center" vertical="center"/>
    </xf>
    <xf numFmtId="0" fontId="34" fillId="119" borderId="70" xfId="1539" applyFont="1" applyFill="1" applyBorder="1" applyAlignment="1">
      <alignment horizontal="center" vertical="center"/>
    </xf>
    <xf numFmtId="0" fontId="34" fillId="119" borderId="68" xfId="1539" applyFont="1" applyFill="1" applyBorder="1" applyAlignment="1">
      <alignment horizontal="center" vertical="center"/>
    </xf>
    <xf numFmtId="0" fontId="34" fillId="119" borderId="5" xfId="1539" applyFont="1" applyFill="1" applyBorder="1" applyAlignment="1">
      <alignment horizontal="center" vertical="center"/>
    </xf>
    <xf numFmtId="0" fontId="34" fillId="119" borderId="68" xfId="1539" applyFont="1" applyFill="1" applyBorder="1" applyAlignment="1">
      <alignment horizontal="left" vertical="center"/>
    </xf>
    <xf numFmtId="0" fontId="131" fillId="119" borderId="0" xfId="0" applyFont="1" applyFill="1"/>
    <xf numFmtId="9" fontId="34" fillId="114" borderId="53" xfId="2" applyFont="1" applyFill="1" applyBorder="1" applyAlignment="1">
      <alignment horizontal="center"/>
    </xf>
    <xf numFmtId="170" fontId="35" fillId="114" borderId="65" xfId="1" applyFont="1" applyFill="1" applyBorder="1" applyAlignment="1">
      <alignment horizontal="right"/>
    </xf>
    <xf numFmtId="170" fontId="35" fillId="114" borderId="73" xfId="1" applyFont="1" applyFill="1" applyBorder="1" applyAlignment="1">
      <alignment horizontal="right"/>
    </xf>
    <xf numFmtId="9" fontId="124" fillId="0" borderId="44" xfId="2" applyFont="1" applyFill="1" applyBorder="1" applyAlignment="1">
      <alignment horizontal="center"/>
    </xf>
    <xf numFmtId="170" fontId="124" fillId="114" borderId="61" xfId="1" applyFont="1" applyFill="1" applyBorder="1" applyAlignment="1">
      <alignment horizontal="center" wrapText="1"/>
    </xf>
    <xf numFmtId="0" fontId="124" fillId="114" borderId="9" xfId="1539" applyFont="1" applyFill="1" applyBorder="1" applyAlignment="1">
      <alignment horizontal="center"/>
    </xf>
    <xf numFmtId="170" fontId="124" fillId="114" borderId="56" xfId="1" applyFont="1" applyFill="1" applyBorder="1" applyAlignment="1">
      <alignment horizontal="center"/>
    </xf>
    <xf numFmtId="49" fontId="35" fillId="110" borderId="74" xfId="1539" applyNumberFormat="1" applyFont="1" applyFill="1" applyBorder="1" applyAlignment="1">
      <alignment horizontal="center" vertical="center" wrapText="1"/>
    </xf>
    <xf numFmtId="49" fontId="124" fillId="114" borderId="75" xfId="1539" applyNumberFormat="1" applyFont="1" applyFill="1" applyBorder="1" applyAlignment="1">
      <alignment horizontal="center" vertical="center" wrapText="1"/>
    </xf>
    <xf numFmtId="0" fontId="124" fillId="114" borderId="76" xfId="1539" applyFont="1" applyFill="1" applyBorder="1" applyAlignment="1">
      <alignment horizontal="center"/>
    </xf>
    <xf numFmtId="9" fontId="124" fillId="0" borderId="77" xfId="2" applyFont="1" applyFill="1" applyBorder="1" applyAlignment="1">
      <alignment horizontal="center"/>
    </xf>
    <xf numFmtId="170" fontId="124" fillId="114" borderId="78" xfId="1" applyFont="1" applyFill="1" applyBorder="1" applyAlignment="1">
      <alignment horizontal="center" wrapText="1"/>
    </xf>
    <xf numFmtId="0" fontId="124" fillId="114" borderId="68" xfId="1539" applyFont="1" applyFill="1" applyBorder="1" applyAlignment="1">
      <alignment horizontal="center"/>
    </xf>
    <xf numFmtId="49" fontId="35" fillId="110" borderId="81" xfId="1539" applyNumberFormat="1" applyFont="1" applyFill="1" applyBorder="1" applyAlignment="1">
      <alignment horizontal="center" vertical="center" wrapText="1"/>
    </xf>
    <xf numFmtId="0" fontId="35" fillId="110" borderId="81" xfId="1539" applyFont="1" applyFill="1" applyBorder="1" applyAlignment="1">
      <alignment horizontal="center" vertical="center"/>
    </xf>
    <xf numFmtId="9" fontId="35" fillId="110" borderId="81" xfId="2" applyFont="1" applyFill="1" applyBorder="1" applyAlignment="1">
      <alignment horizontal="center" vertical="center"/>
    </xf>
    <xf numFmtId="170" fontId="35" fillId="110" borderId="82" xfId="1" applyFont="1" applyFill="1" applyBorder="1" applyAlignment="1">
      <alignment horizontal="center" vertical="center" wrapText="1"/>
    </xf>
    <xf numFmtId="0" fontId="30" fillId="119" borderId="83" xfId="1539" applyFont="1" applyFill="1" applyBorder="1" applyAlignment="1">
      <alignment horizontal="center" vertical="center"/>
    </xf>
    <xf numFmtId="170" fontId="30" fillId="118" borderId="84" xfId="1" applyFont="1" applyFill="1" applyBorder="1" applyAlignment="1">
      <alignment horizontal="center" vertical="center"/>
    </xf>
    <xf numFmtId="49" fontId="35" fillId="110" borderId="59" xfId="1539" applyNumberFormat="1" applyFont="1" applyFill="1" applyBorder="1" applyAlignment="1">
      <alignment horizontal="center" vertical="center" wrapText="1"/>
    </xf>
    <xf numFmtId="49" fontId="35" fillId="110" borderId="85" xfId="1539" applyNumberFormat="1" applyFont="1" applyFill="1" applyBorder="1" applyAlignment="1">
      <alignment horizontal="center" vertical="center" textRotation="90" wrapText="1"/>
    </xf>
    <xf numFmtId="170" fontId="34" fillId="118" borderId="56" xfId="1" applyFont="1" applyFill="1" applyBorder="1" applyAlignment="1">
      <alignment horizontal="right" vertical="center"/>
    </xf>
    <xf numFmtId="0" fontId="34" fillId="120" borderId="9" xfId="1539" applyFont="1" applyFill="1" applyBorder="1" applyAlignment="1">
      <alignment horizontal="center" vertical="center"/>
    </xf>
    <xf numFmtId="0" fontId="34" fillId="114" borderId="9" xfId="1539" applyFont="1" applyFill="1" applyBorder="1" applyAlignment="1">
      <alignment horizontal="center" vertical="center"/>
    </xf>
    <xf numFmtId="170" fontId="34" fillId="114" borderId="56" xfId="1" applyFont="1" applyFill="1" applyBorder="1" applyAlignment="1">
      <alignment horizontal="right" vertical="center"/>
    </xf>
    <xf numFmtId="0" fontId="34" fillId="119" borderId="71" xfId="1539" applyFont="1" applyFill="1" applyBorder="1" applyAlignment="1">
      <alignment horizontal="center" vertical="center"/>
    </xf>
    <xf numFmtId="170" fontId="34" fillId="118" borderId="69" xfId="1" applyFont="1" applyFill="1" applyBorder="1" applyAlignment="1">
      <alignment horizontal="right" vertical="center"/>
    </xf>
    <xf numFmtId="170" fontId="34" fillId="0" borderId="56" xfId="1" applyFont="1" applyFill="1" applyBorder="1" applyAlignment="1">
      <alignment horizontal="right" vertical="center"/>
    </xf>
    <xf numFmtId="0" fontId="32" fillId="110" borderId="0" xfId="1539" applyFont="1" applyFill="1"/>
    <xf numFmtId="0" fontId="136" fillId="110" borderId="8" xfId="1539" applyFont="1" applyFill="1" applyBorder="1" applyAlignment="1">
      <alignment horizontal="center" vertical="center"/>
    </xf>
    <xf numFmtId="0" fontId="41" fillId="110" borderId="0" xfId="0" applyFont="1" applyFill="1"/>
    <xf numFmtId="9" fontId="27" fillId="110" borderId="8" xfId="2" applyFill="1" applyBorder="1" applyAlignment="1">
      <alignment horizontal="center" vertical="center"/>
    </xf>
    <xf numFmtId="170" fontId="27" fillId="110" borderId="89" xfId="1" applyFill="1" applyBorder="1" applyAlignment="1">
      <alignment horizontal="right" vertical="center"/>
    </xf>
    <xf numFmtId="0" fontId="34" fillId="118" borderId="89" xfId="1539" applyFont="1" applyFill="1" applyBorder="1" applyAlignment="1">
      <alignment horizontal="center" vertical="center"/>
    </xf>
    <xf numFmtId="170" fontId="35" fillId="0" borderId="51" xfId="1539" applyNumberFormat="1" applyFont="1" applyBorder="1" applyAlignment="1">
      <alignment horizontal="center" vertical="center"/>
    </xf>
    <xf numFmtId="0" fontId="34" fillId="119" borderId="90" xfId="1539" applyFont="1" applyFill="1" applyBorder="1" applyAlignment="1">
      <alignment horizontal="center" vertical="center"/>
    </xf>
    <xf numFmtId="0" fontId="35" fillId="121" borderId="87" xfId="1539" applyFont="1" applyFill="1" applyBorder="1" applyAlignment="1">
      <alignment horizontal="center" vertical="center" wrapText="1"/>
    </xf>
    <xf numFmtId="0" fontId="39" fillId="121" borderId="87" xfId="1539" applyFont="1" applyFill="1" applyBorder="1" applyAlignment="1">
      <alignment horizontal="center" vertical="center" wrapText="1"/>
    </xf>
    <xf numFmtId="175" fontId="27" fillId="0" borderId="91" xfId="2" applyNumberFormat="1" applyFill="1" applyBorder="1" applyAlignment="1">
      <alignment horizontal="center" vertical="center"/>
    </xf>
    <xf numFmtId="170" fontId="39" fillId="121" borderId="88" xfId="1539" applyNumberFormat="1" applyFont="1" applyFill="1" applyBorder="1" applyAlignment="1">
      <alignment horizontal="right"/>
    </xf>
    <xf numFmtId="0" fontId="36" fillId="110" borderId="80" xfId="1539" applyFont="1" applyFill="1" applyBorder="1" applyAlignment="1">
      <alignment horizontal="center" vertical="center"/>
    </xf>
    <xf numFmtId="168" fontId="137" fillId="110" borderId="0" xfId="1539" applyNumberFormat="1" applyFont="1" applyFill="1"/>
    <xf numFmtId="168" fontId="139" fillId="114" borderId="10" xfId="1539" applyNumberFormat="1" applyFont="1" applyFill="1" applyBorder="1" applyAlignment="1">
      <alignment horizontal="center" vertical="center" wrapText="1"/>
    </xf>
    <xf numFmtId="168" fontId="140" fillId="0" borderId="0" xfId="1539" applyNumberFormat="1" applyFont="1"/>
    <xf numFmtId="170" fontId="137" fillId="0" borderId="0" xfId="1" applyFont="1"/>
    <xf numFmtId="170" fontId="141" fillId="0" borderId="0" xfId="1" applyFont="1"/>
    <xf numFmtId="170" fontId="142" fillId="0" borderId="0" xfId="1" applyFont="1"/>
    <xf numFmtId="0" fontId="143" fillId="0" borderId="0" xfId="0" applyFont="1"/>
    <xf numFmtId="0" fontId="54" fillId="0" borderId="0" xfId="4337" applyFont="1"/>
    <xf numFmtId="0" fontId="144" fillId="0" borderId="0" xfId="4337" applyFont="1"/>
    <xf numFmtId="0" fontId="133" fillId="0" borderId="0" xfId="1539" applyFont="1" applyAlignment="1">
      <alignment horizontal="center"/>
    </xf>
    <xf numFmtId="0" fontId="30" fillId="115" borderId="0" xfId="4337" applyFont="1" applyFill="1" applyAlignment="1">
      <alignment horizontal="center" vertical="center"/>
    </xf>
    <xf numFmtId="0" fontId="145" fillId="0" borderId="0" xfId="0" applyFont="1" applyAlignment="1">
      <alignment horizontal="center"/>
    </xf>
    <xf numFmtId="1" fontId="38" fillId="0" borderId="0" xfId="4337" applyNumberFormat="1" applyFont="1" applyAlignment="1">
      <alignment horizontal="center"/>
    </xf>
    <xf numFmtId="0" fontId="38" fillId="0" borderId="0" xfId="4337" applyFont="1" applyAlignment="1">
      <alignment horizontal="center"/>
    </xf>
    <xf numFmtId="169" fontId="129" fillId="0" borderId="0" xfId="4337" applyNumberFormat="1" applyFont="1" applyAlignment="1">
      <alignment horizontal="right"/>
    </xf>
    <xf numFmtId="2" fontId="129" fillId="0" borderId="0" xfId="4337" applyNumberFormat="1" applyFont="1" applyAlignment="1">
      <alignment horizontal="right"/>
    </xf>
    <xf numFmtId="0" fontId="38" fillId="0" borderId="5" xfId="4337" applyFont="1" applyBorder="1" applyAlignment="1">
      <alignment horizontal="center"/>
    </xf>
    <xf numFmtId="0" fontId="133" fillId="0" borderId="0" xfId="4337" applyFont="1"/>
    <xf numFmtId="0" fontId="133" fillId="0" borderId="92" xfId="4337" applyFont="1" applyBorder="1" applyAlignment="1">
      <alignment horizontal="center"/>
    </xf>
    <xf numFmtId="0" fontId="132" fillId="0" borderId="92" xfId="4337" applyFont="1" applyBorder="1"/>
    <xf numFmtId="0" fontId="132" fillId="0" borderId="92" xfId="4337" applyFont="1" applyBorder="1" applyAlignment="1">
      <alignment horizontal="center"/>
    </xf>
    <xf numFmtId="170" fontId="34" fillId="0" borderId="92" xfId="1" applyFont="1" applyBorder="1"/>
    <xf numFmtId="9" fontId="132" fillId="0" borderId="92" xfId="4337" applyNumberFormat="1" applyFont="1" applyBorder="1"/>
    <xf numFmtId="49" fontId="38" fillId="0" borderId="92" xfId="4337" applyNumberFormat="1" applyFont="1" applyBorder="1" applyAlignment="1">
      <alignment horizontal="center"/>
    </xf>
    <xf numFmtId="0" fontId="129" fillId="0" borderId="92" xfId="4337" applyFont="1" applyBorder="1" applyAlignment="1">
      <alignment horizontal="center"/>
    </xf>
    <xf numFmtId="0" fontId="129" fillId="0" borderId="92" xfId="4337" applyFont="1" applyBorder="1"/>
    <xf numFmtId="0" fontId="5" fillId="0" borderId="92" xfId="4337" applyBorder="1"/>
    <xf numFmtId="0" fontId="38" fillId="0" borderId="92" xfId="4337" applyFont="1" applyBorder="1" applyAlignment="1">
      <alignment horizontal="center"/>
    </xf>
    <xf numFmtId="0" fontId="54" fillId="0" borderId="92" xfId="4337" applyFont="1" applyBorder="1"/>
    <xf numFmtId="9" fontId="34" fillId="0" borderId="0" xfId="2" applyFont="1"/>
    <xf numFmtId="9" fontId="34" fillId="0" borderId="92" xfId="2" applyFont="1" applyBorder="1"/>
    <xf numFmtId="170" fontId="34" fillId="0" borderId="0" xfId="1" applyFont="1" applyBorder="1"/>
    <xf numFmtId="49" fontId="39" fillId="116" borderId="8" xfId="1539" applyNumberFormat="1" applyFont="1" applyFill="1" applyBorder="1" applyAlignment="1">
      <alignment horizontal="center" vertical="center" wrapText="1"/>
    </xf>
    <xf numFmtId="168" fontId="39" fillId="116" borderId="8" xfId="1539" applyNumberFormat="1" applyFont="1" applyFill="1" applyBorder="1" applyAlignment="1">
      <alignment horizontal="center" vertical="center" wrapText="1"/>
    </xf>
    <xf numFmtId="1" fontId="39" fillId="116" borderId="8" xfId="1539" applyNumberFormat="1" applyFont="1" applyFill="1" applyBorder="1" applyAlignment="1">
      <alignment horizontal="center" vertical="center" wrapText="1"/>
    </xf>
    <xf numFmtId="49" fontId="39" fillId="115" borderId="0" xfId="4337" applyNumberFormat="1" applyFont="1" applyFill="1" applyAlignment="1">
      <alignment horizontal="center" vertical="center" wrapText="1"/>
    </xf>
    <xf numFmtId="1" fontId="30" fillId="116" borderId="8" xfId="1539" applyNumberFormat="1" applyFont="1" applyFill="1" applyBorder="1" applyAlignment="1">
      <alignment horizontal="center" vertical="center" wrapText="1"/>
    </xf>
    <xf numFmtId="169" fontId="39" fillId="116" borderId="8" xfId="1539" applyNumberFormat="1" applyFont="1" applyFill="1" applyBorder="1" applyAlignment="1">
      <alignment horizontal="center" vertical="center" wrapText="1"/>
    </xf>
    <xf numFmtId="0" fontId="39" fillId="116" borderId="8" xfId="1539" applyFont="1" applyFill="1" applyBorder="1" applyAlignment="1">
      <alignment horizontal="center" vertical="center" wrapText="1"/>
    </xf>
    <xf numFmtId="0" fontId="147" fillId="115" borderId="0" xfId="4337" applyFont="1" applyFill="1" applyAlignment="1">
      <alignment horizontal="center" vertical="center"/>
    </xf>
    <xf numFmtId="0" fontId="35" fillId="115" borderId="0" xfId="4337" applyFont="1" applyFill="1" applyAlignment="1">
      <alignment horizontal="center" vertical="center"/>
    </xf>
    <xf numFmtId="0" fontId="34" fillId="0" borderId="0" xfId="4337" applyFont="1" applyAlignment="1">
      <alignment horizontal="center"/>
    </xf>
    <xf numFmtId="0" fontId="34" fillId="0" borderId="92" xfId="4337" applyFont="1" applyBorder="1" applyAlignment="1">
      <alignment horizontal="center"/>
    </xf>
    <xf numFmtId="0" fontId="34" fillId="0" borderId="0" xfId="1539" applyFont="1" applyAlignment="1">
      <alignment horizontal="center"/>
    </xf>
    <xf numFmtId="1" fontId="34" fillId="0" borderId="0" xfId="4337" applyNumberFormat="1" applyFont="1" applyAlignment="1">
      <alignment horizontal="center"/>
    </xf>
    <xf numFmtId="0" fontId="34" fillId="0" borderId="92" xfId="1539" applyFont="1" applyBorder="1" applyAlignment="1">
      <alignment horizontal="center"/>
    </xf>
    <xf numFmtId="0" fontId="148" fillId="0" borderId="0" xfId="4337" applyFont="1" applyAlignment="1">
      <alignment horizontal="center"/>
    </xf>
    <xf numFmtId="168" fontId="138" fillId="110" borderId="81" xfId="1539" applyNumberFormat="1" applyFont="1" applyFill="1" applyBorder="1" applyAlignment="1">
      <alignment horizontal="center" wrapText="1"/>
    </xf>
    <xf numFmtId="1" fontId="35" fillId="115" borderId="0" xfId="4337" applyNumberFormat="1" applyFont="1" applyFill="1" applyAlignment="1">
      <alignment horizontal="center" vertical="center"/>
    </xf>
    <xf numFmtId="1" fontId="34" fillId="0" borderId="92" xfId="4337" applyNumberFormat="1" applyFont="1" applyBorder="1" applyAlignment="1">
      <alignment horizontal="center"/>
    </xf>
    <xf numFmtId="1" fontId="34" fillId="0" borderId="0" xfId="1539" applyNumberFormat="1" applyFont="1" applyAlignment="1">
      <alignment horizontal="center"/>
    </xf>
    <xf numFmtId="1" fontId="148" fillId="0" borderId="0" xfId="4337" applyNumberFormat="1" applyFont="1" applyAlignment="1">
      <alignment horizontal="center"/>
    </xf>
    <xf numFmtId="2" fontId="129" fillId="0" borderId="0" xfId="4337" applyNumberFormat="1" applyFont="1" applyAlignment="1">
      <alignment horizontal="center"/>
    </xf>
    <xf numFmtId="16" fontId="129" fillId="0" borderId="0" xfId="4337" quotePrefix="1" applyNumberFormat="1" applyFont="1" applyAlignment="1">
      <alignment horizontal="center"/>
    </xf>
    <xf numFmtId="0" fontId="129" fillId="0" borderId="0" xfId="4337" quotePrefix="1" applyFont="1" applyAlignment="1">
      <alignment horizontal="center"/>
    </xf>
    <xf numFmtId="0" fontId="129" fillId="0" borderId="92" xfId="4337" quotePrefix="1" applyFont="1" applyBorder="1" applyAlignment="1">
      <alignment horizontal="center"/>
    </xf>
    <xf numFmtId="0" fontId="129" fillId="0" borderId="94" xfId="4337" quotePrefix="1" applyFont="1" applyBorder="1" applyAlignment="1">
      <alignment horizontal="center"/>
    </xf>
    <xf numFmtId="0" fontId="8" fillId="0" borderId="0" xfId="1539" applyFont="1" applyAlignment="1">
      <alignment horizontal="center"/>
    </xf>
    <xf numFmtId="2" fontId="1" fillId="0" borderId="0" xfId="4337" applyNumberFormat="1" applyFont="1" applyAlignment="1">
      <alignment horizontal="center"/>
    </xf>
    <xf numFmtId="169" fontId="1" fillId="0" borderId="0" xfId="4337" applyNumberFormat="1" applyFont="1" applyAlignment="1">
      <alignment horizontal="center"/>
    </xf>
    <xf numFmtId="169" fontId="129" fillId="0" borderId="0" xfId="4337" applyNumberFormat="1" applyFont="1" applyAlignment="1">
      <alignment horizontal="center"/>
    </xf>
    <xf numFmtId="168" fontId="127" fillId="110" borderId="52" xfId="1539" applyNumberFormat="1" applyFont="1" applyFill="1" applyBorder="1" applyAlignment="1">
      <alignment horizontal="center" wrapText="1"/>
    </xf>
    <xf numFmtId="0" fontId="146" fillId="115" borderId="0" xfId="4337" applyFont="1" applyFill="1" applyAlignment="1">
      <alignment horizontal="left" vertical="center"/>
    </xf>
    <xf numFmtId="0" fontId="132" fillId="0" borderId="0" xfId="4337" applyFont="1" applyAlignment="1">
      <alignment horizontal="left"/>
    </xf>
    <xf numFmtId="0" fontId="132" fillId="0" borderId="92" xfId="4337" applyFont="1" applyBorder="1" applyAlignment="1">
      <alignment horizontal="left"/>
    </xf>
    <xf numFmtId="0" fontId="1" fillId="0" borderId="0" xfId="4337" applyFont="1" applyAlignment="1">
      <alignment horizontal="center"/>
    </xf>
    <xf numFmtId="9" fontId="34" fillId="0" borderId="51" xfId="2" applyFont="1" applyBorder="1" applyAlignment="1">
      <alignment horizontal="center"/>
    </xf>
    <xf numFmtId="170" fontId="35" fillId="0" borderId="64" xfId="1" applyFont="1" applyBorder="1" applyAlignment="1">
      <alignment horizontal="right"/>
    </xf>
    <xf numFmtId="170" fontId="128" fillId="0" borderId="45" xfId="1" applyFont="1" applyBorder="1" applyAlignment="1">
      <alignment horizontal="right"/>
    </xf>
    <xf numFmtId="0" fontId="34" fillId="119" borderId="102" xfId="1539" applyFont="1" applyFill="1" applyBorder="1" applyAlignment="1">
      <alignment horizontal="center" vertical="center"/>
    </xf>
    <xf numFmtId="49" fontId="35" fillId="110" borderId="108" xfId="1539" applyNumberFormat="1" applyFont="1" applyFill="1" applyBorder="1" applyAlignment="1">
      <alignment horizontal="center" vertical="center" wrapText="1"/>
    </xf>
    <xf numFmtId="0" fontId="35" fillId="110" borderId="108" xfId="1539" applyFont="1" applyFill="1" applyBorder="1" applyAlignment="1">
      <alignment horizontal="center" vertical="center" wrapText="1"/>
    </xf>
    <xf numFmtId="9" fontId="35" fillId="110" borderId="108" xfId="2" applyFont="1" applyFill="1" applyBorder="1" applyAlignment="1">
      <alignment horizontal="center" vertical="center"/>
    </xf>
    <xf numFmtId="170" fontId="35" fillId="110" borderId="109" xfId="1" applyFont="1" applyFill="1" applyBorder="1" applyAlignment="1">
      <alignment horizontal="center" vertical="center" wrapText="1"/>
    </xf>
    <xf numFmtId="0" fontId="35" fillId="119" borderId="110" xfId="1539" applyFont="1" applyFill="1" applyBorder="1" applyAlignment="1">
      <alignment horizontal="center" vertical="center"/>
    </xf>
    <xf numFmtId="170" fontId="35" fillId="118" borderId="111" xfId="1" applyFont="1" applyFill="1" applyBorder="1" applyAlignment="1">
      <alignment horizontal="center" vertical="center"/>
    </xf>
    <xf numFmtId="170" fontId="35" fillId="121" borderId="112" xfId="1539" applyNumberFormat="1" applyFont="1" applyFill="1" applyBorder="1" applyAlignment="1">
      <alignment horizontal="right"/>
    </xf>
    <xf numFmtId="0" fontId="38" fillId="110" borderId="0" xfId="1539" applyFont="1" applyFill="1"/>
    <xf numFmtId="0" fontId="150" fillId="110" borderId="0" xfId="1539" applyFont="1" applyFill="1" applyAlignment="1">
      <alignment horizontal="center"/>
    </xf>
    <xf numFmtId="9" fontId="8" fillId="110" borderId="8" xfId="2" applyFont="1" applyFill="1" applyBorder="1" applyAlignment="1">
      <alignment horizontal="center" vertical="center"/>
    </xf>
    <xf numFmtId="170" fontId="8" fillId="110" borderId="89" xfId="1" applyFont="1" applyFill="1" applyBorder="1" applyAlignment="1">
      <alignment horizontal="right" vertical="center"/>
    </xf>
    <xf numFmtId="0" fontId="39" fillId="110" borderId="106" xfId="1539" applyFont="1" applyFill="1" applyBorder="1" applyAlignment="1">
      <alignment horizontal="center" vertical="center"/>
    </xf>
    <xf numFmtId="0" fontId="39" fillId="110" borderId="107" xfId="1539" applyFont="1" applyFill="1" applyBorder="1" applyAlignment="1">
      <alignment horizontal="center" vertical="center"/>
    </xf>
    <xf numFmtId="0" fontId="39" fillId="114" borderId="96" xfId="1539" applyFont="1" applyFill="1" applyBorder="1" applyAlignment="1">
      <alignment horizontal="center"/>
    </xf>
    <xf numFmtId="0" fontId="39" fillId="114" borderId="86" xfId="1539" applyFont="1" applyFill="1" applyBorder="1" applyAlignment="1">
      <alignment horizontal="center"/>
    </xf>
    <xf numFmtId="49" fontId="35" fillId="114" borderId="86" xfId="1539" applyNumberFormat="1" applyFont="1" applyFill="1" applyBorder="1" applyAlignment="1">
      <alignment horizontal="center" wrapText="1"/>
    </xf>
    <xf numFmtId="0" fontId="39" fillId="114" borderId="86" xfId="1539" applyFont="1" applyFill="1" applyBorder="1" applyAlignment="1">
      <alignment horizontal="left"/>
    </xf>
    <xf numFmtId="49" fontId="151" fillId="114" borderId="103" xfId="1539" applyNumberFormat="1" applyFont="1" applyFill="1" applyBorder="1" applyAlignment="1">
      <alignment horizontal="center" vertical="center" wrapText="1"/>
    </xf>
    <xf numFmtId="168" fontId="127" fillId="110" borderId="86" xfId="1539" applyNumberFormat="1" applyFont="1" applyFill="1" applyBorder="1" applyAlignment="1">
      <alignment horizontal="center" vertical="center" wrapText="1"/>
    </xf>
    <xf numFmtId="0" fontId="35" fillId="114" borderId="97" xfId="1539" applyFont="1" applyFill="1" applyBorder="1" applyAlignment="1">
      <alignment horizontal="center"/>
    </xf>
    <xf numFmtId="9" fontId="35" fillId="0" borderId="104" xfId="2" applyFont="1" applyFill="1" applyBorder="1" applyAlignment="1">
      <alignment horizontal="center"/>
    </xf>
    <xf numFmtId="170" fontId="35" fillId="114" borderId="105" xfId="1" applyFont="1" applyFill="1" applyBorder="1" applyAlignment="1">
      <alignment horizontal="center" wrapText="1"/>
    </xf>
    <xf numFmtId="0" fontId="35" fillId="114" borderId="68" xfId="1539" applyFont="1" applyFill="1" applyBorder="1" applyAlignment="1">
      <alignment horizontal="center"/>
    </xf>
    <xf numFmtId="170" fontId="35" fillId="114" borderId="56" xfId="1" applyFont="1" applyFill="1" applyBorder="1" applyAlignment="1">
      <alignment horizontal="center"/>
    </xf>
    <xf numFmtId="0" fontId="128" fillId="0" borderId="0" xfId="1539" applyFont="1"/>
    <xf numFmtId="49" fontId="128" fillId="0" borderId="0" xfId="0" applyNumberFormat="1" applyFont="1" applyAlignment="1">
      <alignment horizontal="center"/>
    </xf>
    <xf numFmtId="0" fontId="136" fillId="0" borderId="0" xfId="1539" applyFont="1" applyAlignment="1">
      <alignment wrapText="1"/>
    </xf>
    <xf numFmtId="0" fontId="128" fillId="0" borderId="45" xfId="1539" applyFont="1" applyBorder="1" applyAlignment="1">
      <alignment horizontal="center"/>
    </xf>
    <xf numFmtId="0" fontId="128" fillId="0" borderId="0" xfId="0" applyFont="1"/>
    <xf numFmtId="0" fontId="128" fillId="0" borderId="5" xfId="1539" applyFont="1" applyBorder="1" applyAlignment="1">
      <alignment horizontal="center"/>
    </xf>
    <xf numFmtId="0" fontId="128" fillId="0" borderId="0" xfId="0" applyFont="1" applyAlignment="1">
      <alignment wrapText="1"/>
    </xf>
    <xf numFmtId="0" fontId="136" fillId="0" borderId="0" xfId="1539" applyFont="1"/>
    <xf numFmtId="0" fontId="128" fillId="0" borderId="8" xfId="1539" applyFont="1" applyBorder="1" applyAlignment="1">
      <alignment horizontal="center"/>
    </xf>
    <xf numFmtId="0" fontId="39" fillId="114" borderId="98" xfId="1539" applyFont="1" applyFill="1" applyBorder="1" applyAlignment="1">
      <alignment horizontal="center"/>
    </xf>
    <xf numFmtId="0" fontId="39" fillId="114" borderId="52" xfId="1539" applyFont="1" applyFill="1" applyBorder="1" applyAlignment="1">
      <alignment horizontal="center"/>
    </xf>
    <xf numFmtId="49" fontId="35" fillId="114" borderId="52" xfId="1539" applyNumberFormat="1" applyFont="1" applyFill="1" applyBorder="1" applyAlignment="1">
      <alignment horizontal="center" wrapText="1"/>
    </xf>
    <xf numFmtId="0" fontId="39" fillId="114" borderId="52" xfId="1539" applyFont="1" applyFill="1" applyBorder="1" applyAlignment="1">
      <alignment horizontal="left"/>
    </xf>
    <xf numFmtId="49" fontId="151" fillId="114" borderId="53" xfId="1539" applyNumberFormat="1" applyFont="1" applyFill="1" applyBorder="1" applyAlignment="1">
      <alignment horizontal="center" vertical="center" wrapText="1"/>
    </xf>
    <xf numFmtId="168" fontId="127" fillId="110" borderId="52" xfId="1539" applyNumberFormat="1" applyFont="1" applyFill="1" applyBorder="1" applyAlignment="1">
      <alignment horizontal="center" vertical="center" wrapText="1"/>
    </xf>
    <xf numFmtId="0" fontId="35" fillId="114" borderId="99" xfId="1539" applyFont="1" applyFill="1" applyBorder="1" applyAlignment="1">
      <alignment horizontal="center"/>
    </xf>
    <xf numFmtId="9" fontId="35" fillId="0" borderId="100" xfId="2" applyFont="1" applyFill="1" applyBorder="1" applyAlignment="1">
      <alignment horizontal="center"/>
    </xf>
    <xf numFmtId="170" fontId="35" fillId="114" borderId="101" xfId="1" applyFont="1" applyFill="1" applyBorder="1" applyAlignment="1">
      <alignment horizontal="center" wrapText="1"/>
    </xf>
    <xf numFmtId="0" fontId="35" fillId="114" borderId="9" xfId="1539" applyFont="1" applyFill="1" applyBorder="1" applyAlignment="1">
      <alignment horizontal="center"/>
    </xf>
    <xf numFmtId="0" fontId="128" fillId="0" borderId="0" xfId="1539" applyFont="1" applyAlignment="1">
      <alignment horizontal="center"/>
    </xf>
    <xf numFmtId="0" fontId="128" fillId="0" borderId="0" xfId="1539" applyFont="1" applyAlignment="1">
      <alignment horizontal="left"/>
    </xf>
    <xf numFmtId="0" fontId="128" fillId="0" borderId="0" xfId="0" applyFont="1" applyAlignment="1">
      <alignment horizontal="center"/>
    </xf>
    <xf numFmtId="0" fontId="35" fillId="114" borderId="52" xfId="1539" applyFont="1" applyFill="1" applyBorder="1" applyAlignment="1">
      <alignment horizontal="center" wrapText="1"/>
    </xf>
    <xf numFmtId="9" fontId="128" fillId="0" borderId="0" xfId="2" applyFont="1" applyBorder="1" applyAlignment="1">
      <alignment horizontal="center"/>
    </xf>
    <xf numFmtId="2" fontId="35" fillId="114" borderId="52" xfId="1539" applyNumberFormat="1" applyFont="1" applyFill="1" applyBorder="1" applyAlignment="1">
      <alignment horizontal="center" wrapText="1"/>
    </xf>
    <xf numFmtId="0" fontId="130" fillId="0" borderId="0" xfId="0" applyFont="1"/>
    <xf numFmtId="0" fontId="152" fillId="0" borderId="0" xfId="0" applyFont="1"/>
    <xf numFmtId="2" fontId="130" fillId="0" borderId="0" xfId="0" applyNumberFormat="1" applyFont="1" applyAlignment="1">
      <alignment horizontal="center"/>
    </xf>
    <xf numFmtId="0" fontId="129" fillId="0" borderId="0" xfId="0" applyFont="1"/>
    <xf numFmtId="2" fontId="128" fillId="0" borderId="0" xfId="0" applyNumberFormat="1" applyFont="1" applyAlignment="1">
      <alignment horizontal="center"/>
    </xf>
    <xf numFmtId="0" fontId="128" fillId="0" borderId="5" xfId="1539" applyFont="1" applyBorder="1" applyAlignment="1">
      <alignment horizontal="center" vertical="center"/>
    </xf>
    <xf numFmtId="0" fontId="128" fillId="0" borderId="48" xfId="0" applyFont="1" applyBorder="1"/>
    <xf numFmtId="0" fontId="128" fillId="0" borderId="49" xfId="0" applyFont="1" applyBorder="1"/>
    <xf numFmtId="2" fontId="128" fillId="0" borderId="49" xfId="0" applyNumberFormat="1" applyFont="1" applyBorder="1" applyAlignment="1">
      <alignment horizontal="center"/>
    </xf>
    <xf numFmtId="0" fontId="128" fillId="0" borderId="60" xfId="0" applyFont="1" applyBorder="1" applyAlignment="1">
      <alignment wrapText="1"/>
    </xf>
    <xf numFmtId="0" fontId="39" fillId="114" borderId="95" xfId="1539" applyFont="1" applyFill="1" applyBorder="1" applyAlignment="1">
      <alignment horizontal="center"/>
    </xf>
    <xf numFmtId="0" fontId="39" fillId="114" borderId="92" xfId="1539" applyFont="1" applyFill="1" applyBorder="1" applyAlignment="1">
      <alignment horizontal="center"/>
    </xf>
    <xf numFmtId="2" fontId="130" fillId="114" borderId="72" xfId="0" applyNumberFormat="1" applyFont="1" applyFill="1" applyBorder="1" applyAlignment="1">
      <alignment horizontal="center"/>
    </xf>
    <xf numFmtId="0" fontId="34" fillId="114" borderId="72" xfId="0" applyFont="1" applyFill="1" applyBorder="1"/>
    <xf numFmtId="0" fontId="136" fillId="114" borderId="72" xfId="0" applyFont="1" applyFill="1" applyBorder="1"/>
    <xf numFmtId="168" fontId="127" fillId="110" borderId="92" xfId="1539" applyNumberFormat="1" applyFont="1" applyFill="1" applyBorder="1" applyAlignment="1">
      <alignment horizontal="center" vertical="center" wrapText="1"/>
    </xf>
    <xf numFmtId="0" fontId="35" fillId="114" borderId="113" xfId="1539" applyFont="1" applyFill="1" applyBorder="1" applyAlignment="1">
      <alignment horizontal="center"/>
    </xf>
    <xf numFmtId="0" fontId="128" fillId="0" borderId="45" xfId="1539" applyFont="1" applyBorder="1" applyAlignment="1">
      <alignment horizontal="center" vertical="center"/>
    </xf>
    <xf numFmtId="0" fontId="128" fillId="0" borderId="8" xfId="1539" applyFont="1" applyBorder="1" applyAlignment="1">
      <alignment horizontal="center" vertical="center"/>
    </xf>
    <xf numFmtId="0" fontId="136" fillId="0" borderId="45" xfId="1539" applyFont="1" applyBorder="1" applyAlignment="1">
      <alignment horizontal="center" vertical="center"/>
    </xf>
    <xf numFmtId="0" fontId="128" fillId="0" borderId="95" xfId="1539" applyFont="1" applyBorder="1"/>
    <xf numFmtId="0" fontId="128" fillId="0" borderId="92" xfId="1539" applyFont="1" applyBorder="1"/>
    <xf numFmtId="2" fontId="128" fillId="0" borderId="92" xfId="0" applyNumberFormat="1" applyFont="1" applyBorder="1" applyAlignment="1">
      <alignment horizontal="center"/>
    </xf>
    <xf numFmtId="0" fontId="136" fillId="0" borderId="93" xfId="1539" applyFont="1" applyBorder="1" applyAlignment="1">
      <alignment horizontal="center" vertical="center"/>
    </xf>
    <xf numFmtId="2" fontId="130" fillId="114" borderId="52" xfId="0" applyNumberFormat="1" applyFont="1" applyFill="1" applyBorder="1" applyAlignment="1">
      <alignment horizontal="center"/>
    </xf>
    <xf numFmtId="0" fontId="34" fillId="114" borderId="52" xfId="0" applyFont="1" applyFill="1" applyBorder="1"/>
    <xf numFmtId="0" fontId="136" fillId="114" borderId="52" xfId="0" applyFont="1" applyFill="1" applyBorder="1"/>
    <xf numFmtId="0" fontId="136" fillId="0" borderId="8" xfId="1539" applyFont="1" applyBorder="1" applyAlignment="1">
      <alignment horizontal="center" vertical="center"/>
    </xf>
    <xf numFmtId="0" fontId="39" fillId="114" borderId="52" xfId="1539" applyFont="1" applyFill="1" applyBorder="1" applyAlignment="1">
      <alignment horizontal="center" wrapText="1"/>
    </xf>
    <xf numFmtId="0" fontId="130" fillId="0" borderId="0" xfId="0" applyFont="1" applyAlignment="1">
      <alignment wrapText="1"/>
    </xf>
    <xf numFmtId="0" fontId="136" fillId="0" borderId="0" xfId="1539" applyFont="1" applyAlignment="1">
      <alignment horizontal="center" vertical="center"/>
    </xf>
    <xf numFmtId="0" fontId="128" fillId="0" borderId="0" xfId="0" applyFont="1" applyAlignment="1">
      <alignment horizontal="right"/>
    </xf>
    <xf numFmtId="0" fontId="128" fillId="0" borderId="49" xfId="1539" applyFont="1" applyBorder="1"/>
    <xf numFmtId="0" fontId="130" fillId="0" borderId="60" xfId="0" applyFont="1" applyBorder="1" applyAlignment="1">
      <alignment wrapText="1"/>
    </xf>
    <xf numFmtId="0" fontId="131" fillId="114" borderId="0" xfId="0" applyFont="1" applyFill="1"/>
    <xf numFmtId="0" fontId="129" fillId="114" borderId="0" xfId="0" applyFont="1" applyFill="1"/>
    <xf numFmtId="0" fontId="130" fillId="114" borderId="0" xfId="0" applyFont="1" applyFill="1"/>
    <xf numFmtId="9" fontId="8" fillId="114" borderId="5" xfId="2" applyFont="1" applyFill="1" applyBorder="1" applyAlignment="1">
      <alignment horizontal="center" vertical="center"/>
    </xf>
    <xf numFmtId="170" fontId="8" fillId="114" borderId="5" xfId="1" applyFont="1" applyFill="1" applyBorder="1" applyAlignment="1">
      <alignment horizontal="right" vertical="center"/>
    </xf>
    <xf numFmtId="9" fontId="8" fillId="0" borderId="5" xfId="2" applyFont="1" applyBorder="1" applyAlignment="1">
      <alignment horizontal="center" vertical="center"/>
    </xf>
    <xf numFmtId="170" fontId="8" fillId="0" borderId="5" xfId="1" applyFont="1" applyBorder="1" applyAlignment="1">
      <alignment horizontal="right" vertical="center"/>
    </xf>
    <xf numFmtId="9" fontId="8" fillId="0" borderId="50" xfId="2" applyFont="1" applyBorder="1" applyAlignment="1">
      <alignment horizontal="center" vertical="center"/>
    </xf>
    <xf numFmtId="170" fontId="8" fillId="0" borderId="50" xfId="1" applyFont="1" applyBorder="1" applyAlignment="1">
      <alignment horizontal="right" vertical="center"/>
    </xf>
    <xf numFmtId="0" fontId="128" fillId="114" borderId="0" xfId="0" applyFont="1" applyFill="1" applyAlignment="1">
      <alignment horizontal="right"/>
    </xf>
    <xf numFmtId="9" fontId="8" fillId="114" borderId="45" xfId="2" applyFont="1" applyFill="1" applyBorder="1" applyAlignment="1">
      <alignment horizontal="center" vertical="center"/>
    </xf>
    <xf numFmtId="170" fontId="8" fillId="114" borderId="45" xfId="1" applyFont="1" applyFill="1" applyBorder="1" applyAlignment="1">
      <alignment horizontal="right" vertical="center"/>
    </xf>
    <xf numFmtId="9" fontId="8" fillId="0" borderId="8" xfId="2" applyFont="1" applyBorder="1" applyAlignment="1">
      <alignment horizontal="center" vertical="center"/>
    </xf>
    <xf numFmtId="170" fontId="8" fillId="0" borderId="8" xfId="1" applyFont="1" applyBorder="1" applyAlignment="1">
      <alignment horizontal="right" vertical="center"/>
    </xf>
    <xf numFmtId="9" fontId="8" fillId="0" borderId="51" xfId="2" applyFont="1" applyBorder="1" applyAlignment="1">
      <alignment horizontal="center" vertical="center"/>
    </xf>
    <xf numFmtId="170" fontId="8" fillId="0" borderId="51" xfId="1" applyFont="1" applyBorder="1" applyAlignment="1">
      <alignment horizontal="right" vertical="center"/>
    </xf>
    <xf numFmtId="9" fontId="8" fillId="0" borderId="45" xfId="2" applyFont="1" applyBorder="1" applyAlignment="1">
      <alignment horizontal="center" vertical="center"/>
    </xf>
    <xf numFmtId="170" fontId="8" fillId="0" borderId="45" xfId="1" applyFont="1" applyBorder="1" applyAlignment="1">
      <alignment horizontal="right" vertical="center"/>
    </xf>
    <xf numFmtId="0" fontId="150" fillId="0" borderId="0" xfId="1539" applyFont="1" applyAlignment="1">
      <alignment horizontal="center"/>
    </xf>
    <xf numFmtId="0" fontId="149" fillId="0" borderId="0" xfId="1539" applyFont="1" applyAlignment="1">
      <alignment horizontal="left"/>
    </xf>
    <xf numFmtId="0" fontId="133" fillId="0" borderId="0" xfId="4337" applyFont="1" applyAlignment="1">
      <alignment horizontal="left"/>
    </xf>
    <xf numFmtId="0" fontId="133" fillId="0" borderId="92" xfId="4337" applyFont="1" applyBorder="1" applyAlignment="1">
      <alignment horizontal="left"/>
    </xf>
    <xf numFmtId="2" fontId="39" fillId="116" borderId="8" xfId="1539" applyNumberFormat="1" applyFont="1" applyFill="1" applyBorder="1" applyAlignment="1">
      <alignment horizontal="center" vertical="center" wrapText="1"/>
    </xf>
    <xf numFmtId="2" fontId="129" fillId="0" borderId="92" xfId="4337" applyNumberFormat="1" applyFont="1" applyBorder="1" applyAlignment="1">
      <alignment horizontal="center"/>
    </xf>
    <xf numFmtId="0" fontId="133" fillId="0" borderId="113" xfId="4337" applyFont="1" applyBorder="1" applyAlignment="1">
      <alignment horizontal="center"/>
    </xf>
    <xf numFmtId="1" fontId="150" fillId="0" borderId="0" xfId="4303" applyNumberFormat="1" applyFont="1" applyAlignment="1">
      <alignment horizontal="center"/>
    </xf>
    <xf numFmtId="0" fontId="33" fillId="0" borderId="0" xfId="4303" applyFont="1" applyAlignment="1">
      <alignment horizontal="center"/>
    </xf>
    <xf numFmtId="170" fontId="27" fillId="0" borderId="0" xfId="1"/>
    <xf numFmtId="17" fontId="129" fillId="0" borderId="0" xfId="4337" quotePrefix="1" applyNumberFormat="1" applyFont="1" applyAlignment="1">
      <alignment horizontal="center"/>
    </xf>
    <xf numFmtId="16" fontId="129" fillId="0" borderId="92" xfId="4337" quotePrefix="1" applyNumberFormat="1" applyFont="1" applyBorder="1" applyAlignment="1">
      <alignment horizontal="center"/>
    </xf>
    <xf numFmtId="16" fontId="0" fillId="0" borderId="0" xfId="1539" quotePrefix="1" applyNumberFormat="1" applyFont="1" applyAlignment="1">
      <alignment horizontal="center"/>
    </xf>
    <xf numFmtId="168" fontId="35" fillId="110" borderId="79" xfId="1539" applyNumberFormat="1" applyFont="1" applyFill="1" applyBorder="1" applyAlignment="1">
      <alignment horizontal="center" vertical="center" textRotation="90" wrapText="1"/>
    </xf>
    <xf numFmtId="0" fontId="156" fillId="0" borderId="0" xfId="4337" applyFont="1" applyAlignment="1">
      <alignment horizontal="center"/>
    </xf>
    <xf numFmtId="1" fontId="156" fillId="0" borderId="0" xfId="4337" applyNumberFormat="1" applyFont="1" applyAlignment="1">
      <alignment horizontal="center"/>
    </xf>
    <xf numFmtId="0" fontId="157" fillId="0" borderId="0" xfId="4337" applyFont="1" applyAlignment="1">
      <alignment horizontal="center"/>
    </xf>
    <xf numFmtId="0" fontId="157" fillId="0" borderId="0" xfId="4337" applyFont="1" applyAlignment="1">
      <alignment horizontal="left"/>
    </xf>
    <xf numFmtId="0" fontId="158" fillId="0" borderId="0" xfId="4337" applyFont="1" applyAlignment="1">
      <alignment horizontal="center"/>
    </xf>
    <xf numFmtId="0" fontId="158" fillId="0" borderId="0" xfId="4337" applyFont="1"/>
    <xf numFmtId="170" fontId="156" fillId="0" borderId="0" xfId="1" applyFont="1"/>
    <xf numFmtId="9" fontId="156" fillId="0" borderId="0" xfId="2" applyFont="1"/>
    <xf numFmtId="0" fontId="159" fillId="0" borderId="0" xfId="4337" applyFont="1" applyAlignment="1">
      <alignment horizontal="center"/>
    </xf>
    <xf numFmtId="0" fontId="54" fillId="0" borderId="0" xfId="4337" applyFont="1" applyAlignment="1">
      <alignment horizontal="center"/>
    </xf>
    <xf numFmtId="0" fontId="54" fillId="0" borderId="0" xfId="4337" quotePrefix="1" applyFont="1" applyAlignment="1">
      <alignment horizontal="center"/>
    </xf>
    <xf numFmtId="2" fontId="54" fillId="0" borderId="0" xfId="4337" applyNumberFormat="1" applyFont="1" applyAlignment="1">
      <alignment horizontal="center"/>
    </xf>
    <xf numFmtId="0" fontId="154" fillId="0" borderId="0" xfId="1539" applyFont="1"/>
    <xf numFmtId="0" fontId="160" fillId="0" borderId="0" xfId="0" applyFont="1"/>
    <xf numFmtId="0" fontId="155" fillId="119" borderId="9" xfId="1539" applyFont="1" applyFill="1" applyBorder="1" applyAlignment="1">
      <alignment horizontal="center" vertical="center"/>
    </xf>
    <xf numFmtId="170" fontId="154" fillId="0" borderId="9" xfId="1" applyFont="1" applyBorder="1" applyAlignment="1">
      <alignment horizontal="center" vertical="center"/>
    </xf>
    <xf numFmtId="0" fontId="155" fillId="0" borderId="5" xfId="1539" applyFont="1" applyBorder="1" applyAlignment="1">
      <alignment horizontal="center" vertical="center"/>
    </xf>
    <xf numFmtId="9" fontId="34" fillId="114" borderId="114" xfId="2" applyFont="1" applyFill="1" applyBorder="1" applyAlignment="1">
      <alignment horizontal="center"/>
    </xf>
    <xf numFmtId="0" fontId="128" fillId="0" borderId="92" xfId="0" applyFont="1" applyBorder="1" applyAlignment="1">
      <alignment wrapText="1"/>
    </xf>
    <xf numFmtId="9" fontId="128" fillId="0" borderId="114" xfId="2" applyFont="1" applyBorder="1" applyAlignment="1">
      <alignment horizontal="center"/>
    </xf>
    <xf numFmtId="0" fontId="128" fillId="0" borderId="94" xfId="0" applyFont="1" applyBorder="1" applyAlignment="1">
      <alignment wrapText="1"/>
    </xf>
    <xf numFmtId="168" fontId="127" fillId="110" borderId="92" xfId="1539" applyNumberFormat="1" applyFont="1" applyFill="1" applyBorder="1"/>
    <xf numFmtId="168" fontId="127" fillId="110" borderId="49" xfId="1539" applyNumberFormat="1" applyFont="1" applyFill="1" applyBorder="1"/>
    <xf numFmtId="0" fontId="161" fillId="110" borderId="0" xfId="0" applyFont="1" applyFill="1"/>
    <xf numFmtId="0" fontId="162" fillId="112" borderId="6" xfId="1539" applyFont="1" applyFill="1" applyBorder="1" applyAlignment="1">
      <alignment horizontal="center" vertical="center"/>
    </xf>
    <xf numFmtId="0" fontId="163" fillId="0" borderId="5" xfId="1539" applyFont="1" applyBorder="1" applyAlignment="1">
      <alignment horizontal="center" vertical="center"/>
    </xf>
    <xf numFmtId="0" fontId="164" fillId="0" borderId="0" xfId="0" applyFont="1"/>
    <xf numFmtId="0" fontId="38" fillId="0" borderId="0" xfId="1539" applyFont="1" applyAlignment="1">
      <alignment horizontal="left"/>
    </xf>
    <xf numFmtId="0" fontId="165" fillId="112" borderId="6" xfId="1539" applyFont="1" applyFill="1" applyBorder="1" applyAlignment="1">
      <alignment horizontal="center" vertical="center"/>
    </xf>
    <xf numFmtId="0" fontId="156" fillId="0" borderId="5" xfId="1539" applyFont="1" applyBorder="1" applyAlignment="1">
      <alignment horizontal="center" vertical="center"/>
    </xf>
    <xf numFmtId="0" fontId="128" fillId="0" borderId="95" xfId="0" applyFont="1" applyBorder="1"/>
    <xf numFmtId="0" fontId="128" fillId="0" borderId="92" xfId="0" applyFont="1" applyBorder="1"/>
    <xf numFmtId="0" fontId="163" fillId="0" borderId="0" xfId="4337" applyFont="1" applyAlignment="1">
      <alignment horizontal="center"/>
    </xf>
    <xf numFmtId="1" fontId="163" fillId="0" borderId="0" xfId="4337" applyNumberFormat="1" applyFont="1" applyAlignment="1">
      <alignment horizontal="center"/>
    </xf>
    <xf numFmtId="0" fontId="166" fillId="0" borderId="0" xfId="4337" applyFont="1" applyAlignment="1">
      <alignment horizontal="center"/>
    </xf>
    <xf numFmtId="0" fontId="166" fillId="0" borderId="0" xfId="4337" applyFont="1" applyAlignment="1">
      <alignment horizontal="left"/>
    </xf>
    <xf numFmtId="0" fontId="166" fillId="0" borderId="0" xfId="4337" applyFont="1"/>
    <xf numFmtId="170" fontId="163" fillId="0" borderId="0" xfId="1" applyFont="1"/>
    <xf numFmtId="9" fontId="166" fillId="0" borderId="0" xfId="4337" applyNumberFormat="1" applyFont="1"/>
    <xf numFmtId="49" fontId="167" fillId="0" borderId="0" xfId="4337" applyNumberFormat="1" applyFont="1" applyAlignment="1">
      <alignment horizontal="center"/>
    </xf>
    <xf numFmtId="0" fontId="168" fillId="0" borderId="0" xfId="4337" applyFont="1" applyAlignment="1">
      <alignment horizontal="center"/>
    </xf>
    <xf numFmtId="0" fontId="169" fillId="0" borderId="0" xfId="4337" applyFont="1" applyAlignment="1">
      <alignment horizontal="center"/>
    </xf>
    <xf numFmtId="2" fontId="168" fillId="0" borderId="0" xfId="4337" applyNumberFormat="1" applyFont="1" applyAlignment="1">
      <alignment horizontal="center"/>
    </xf>
    <xf numFmtId="0" fontId="168" fillId="0" borderId="0" xfId="4337" applyFont="1"/>
    <xf numFmtId="0" fontId="128" fillId="0" borderId="0" xfId="1539" applyFont="1" applyAlignment="1">
      <alignment wrapText="1"/>
    </xf>
    <xf numFmtId="0" fontId="34" fillId="0" borderId="49" xfId="4337" applyFont="1" applyBorder="1" applyAlignment="1">
      <alignment horizontal="center"/>
    </xf>
    <xf numFmtId="1" fontId="34" fillId="0" borderId="49" xfId="4337" applyNumberFormat="1" applyFont="1" applyBorder="1" applyAlignment="1">
      <alignment horizontal="center"/>
    </xf>
    <xf numFmtId="0" fontId="133" fillId="0" borderId="49" xfId="4337" applyFont="1" applyBorder="1" applyAlignment="1">
      <alignment horizontal="center"/>
    </xf>
    <xf numFmtId="0" fontId="132" fillId="0" borderId="49" xfId="4337" applyFont="1" applyBorder="1" applyAlignment="1">
      <alignment horizontal="left"/>
    </xf>
    <xf numFmtId="0" fontId="132" fillId="0" borderId="49" xfId="4337" applyFont="1" applyBorder="1" applyAlignment="1">
      <alignment horizontal="center"/>
    </xf>
    <xf numFmtId="0" fontId="132" fillId="0" borderId="49" xfId="4337" applyFont="1" applyBorder="1"/>
    <xf numFmtId="170" fontId="34" fillId="0" borderId="49" xfId="1" applyFont="1" applyBorder="1"/>
    <xf numFmtId="9" fontId="132" fillId="0" borderId="49" xfId="4337" applyNumberFormat="1" applyFont="1" applyBorder="1"/>
    <xf numFmtId="49" fontId="38" fillId="0" borderId="49" xfId="4337" applyNumberFormat="1" applyFont="1" applyBorder="1" applyAlignment="1">
      <alignment horizontal="center"/>
    </xf>
    <xf numFmtId="0" fontId="129" fillId="0" borderId="49" xfId="4337" applyFont="1" applyBorder="1" applyAlignment="1">
      <alignment horizontal="center"/>
    </xf>
    <xf numFmtId="2" fontId="129" fillId="0" borderId="49" xfId="4337" applyNumberFormat="1" applyFont="1" applyBorder="1" applyAlignment="1">
      <alignment horizontal="center"/>
    </xf>
    <xf numFmtId="0" fontId="129" fillId="0" borderId="49" xfId="4337" applyFont="1" applyBorder="1"/>
    <xf numFmtId="0" fontId="5" fillId="0" borderId="49" xfId="4337" applyBorder="1"/>
    <xf numFmtId="0" fontId="155" fillId="0" borderId="0" xfId="4337" applyFont="1" applyAlignment="1">
      <alignment horizontal="center"/>
    </xf>
    <xf numFmtId="0" fontId="155" fillId="0" borderId="49" xfId="4337" applyFont="1" applyBorder="1" applyAlignment="1">
      <alignment horizontal="center"/>
    </xf>
    <xf numFmtId="168" fontId="127" fillId="110" borderId="115" xfId="1539" applyNumberFormat="1" applyFont="1" applyFill="1" applyBorder="1"/>
    <xf numFmtId="0" fontId="139" fillId="0" borderId="0" xfId="0" applyFont="1"/>
    <xf numFmtId="168" fontId="139" fillId="110" borderId="108" xfId="1539" applyNumberFormat="1" applyFont="1" applyFill="1" applyBorder="1" applyAlignment="1">
      <alignment horizontal="center" vertical="center" wrapText="1"/>
    </xf>
    <xf numFmtId="168" fontId="139" fillId="110" borderId="86" xfId="1539" applyNumberFormat="1" applyFont="1" applyFill="1" applyBorder="1" applyAlignment="1">
      <alignment horizontal="center" vertical="center" wrapText="1"/>
    </xf>
    <xf numFmtId="0" fontId="43" fillId="7" borderId="0" xfId="1539" applyFont="1" applyFill="1" applyAlignment="1">
      <alignment horizontal="center" wrapText="1"/>
    </xf>
    <xf numFmtId="0" fontId="44" fillId="2" borderId="0" xfId="1539" applyFont="1" applyFill="1" applyAlignment="1">
      <alignment horizontal="justify" vertical="center" wrapText="1"/>
    </xf>
    <xf numFmtId="0" fontId="44" fillId="2" borderId="0" xfId="1539" applyFont="1" applyFill="1" applyAlignment="1">
      <alignment horizontal="left" wrapText="1"/>
    </xf>
  </cellXfs>
  <cellStyles count="4350">
    <cellStyle name="20% - Accent1" xfId="3" xr:uid="{00000000-0005-0000-0000-000000000000}"/>
    <cellStyle name="20% - Accent1 2" xfId="4" xr:uid="{00000000-0005-0000-0000-000001000000}"/>
    <cellStyle name="20% - Accent1 2 2" xfId="5" xr:uid="{00000000-0005-0000-0000-000002000000}"/>
    <cellStyle name="20% - Accent1 3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" xfId="9" xr:uid="{00000000-0005-0000-0000-000006000000}"/>
    <cellStyle name="20% - Accent2 2" xfId="10" xr:uid="{00000000-0005-0000-0000-000007000000}"/>
    <cellStyle name="20% - Accent2 2 2" xfId="11" xr:uid="{00000000-0005-0000-0000-000008000000}"/>
    <cellStyle name="20% - Accent2 3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2 2" xfId="17" xr:uid="{00000000-0005-0000-0000-00000E000000}"/>
    <cellStyle name="20% - Accent3 3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" xfId="21" xr:uid="{00000000-0005-0000-0000-000012000000}"/>
    <cellStyle name="20% - Accent4 2" xfId="22" xr:uid="{00000000-0005-0000-0000-000013000000}"/>
    <cellStyle name="20% - Accent4 2 2" xfId="23" xr:uid="{00000000-0005-0000-0000-000014000000}"/>
    <cellStyle name="20% - Accent4 3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" xfId="27" xr:uid="{00000000-0005-0000-0000-000018000000}"/>
    <cellStyle name="20% - Accent5 2" xfId="28" xr:uid="{00000000-0005-0000-0000-000019000000}"/>
    <cellStyle name="20% - Accent5 2 2" xfId="29" xr:uid="{00000000-0005-0000-0000-00001A000000}"/>
    <cellStyle name="20% - Accent5 3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" xfId="33" xr:uid="{00000000-0005-0000-0000-00001E000000}"/>
    <cellStyle name="20% - Accent6 2" xfId="34" xr:uid="{00000000-0005-0000-0000-00001F000000}"/>
    <cellStyle name="20% - Accent6 2 2" xfId="35" xr:uid="{00000000-0005-0000-0000-000020000000}"/>
    <cellStyle name="20% - Accent6 3" xfId="36" xr:uid="{00000000-0005-0000-0000-000021000000}"/>
    <cellStyle name="20% - Accent6 4" xfId="37" xr:uid="{00000000-0005-0000-0000-000022000000}"/>
    <cellStyle name="20% - Accent6 5" xfId="38" xr:uid="{00000000-0005-0000-0000-000023000000}"/>
    <cellStyle name="20% — akcent 1" xfId="4316" builtinId="30" customBuiltin="1"/>
    <cellStyle name="20% - akcent 1 1" xfId="39" xr:uid="{00000000-0005-0000-0000-000025000000}"/>
    <cellStyle name="20% - akcent 1 1 2" xfId="40" xr:uid="{00000000-0005-0000-0000-000026000000}"/>
    <cellStyle name="20% - akcent 1 1 3" xfId="41" xr:uid="{00000000-0005-0000-0000-000027000000}"/>
    <cellStyle name="20% - akcent 1 10" xfId="3302" xr:uid="{00000000-0005-0000-0000-000028000000}"/>
    <cellStyle name="20% - akcent 1 2" xfId="42" xr:uid="{00000000-0005-0000-0000-000029000000}"/>
    <cellStyle name="20% - akcent 1 2 10" xfId="43" xr:uid="{00000000-0005-0000-0000-00002A000000}"/>
    <cellStyle name="20% - akcent 1 2 2" xfId="44" xr:uid="{00000000-0005-0000-0000-00002B000000}"/>
    <cellStyle name="20% - akcent 1 2 2 2" xfId="45" xr:uid="{00000000-0005-0000-0000-00002C000000}"/>
    <cellStyle name="20% - akcent 1 2 2 2 2" xfId="46" xr:uid="{00000000-0005-0000-0000-00002D000000}"/>
    <cellStyle name="20% - akcent 1 2 2 3" xfId="47" xr:uid="{00000000-0005-0000-0000-00002E000000}"/>
    <cellStyle name="20% - akcent 1 2 2 4" xfId="48" xr:uid="{00000000-0005-0000-0000-00002F000000}"/>
    <cellStyle name="20% - akcent 1 2 3" xfId="49" xr:uid="{00000000-0005-0000-0000-000030000000}"/>
    <cellStyle name="20% - akcent 1 2 3 2" xfId="50" xr:uid="{00000000-0005-0000-0000-000031000000}"/>
    <cellStyle name="20% - akcent 1 2 3 2 2" xfId="51" xr:uid="{00000000-0005-0000-0000-000032000000}"/>
    <cellStyle name="20% - akcent 1 2 3 3" xfId="52" xr:uid="{00000000-0005-0000-0000-000033000000}"/>
    <cellStyle name="20% - akcent 1 2 3 4" xfId="53" xr:uid="{00000000-0005-0000-0000-000034000000}"/>
    <cellStyle name="20% - akcent 1 2 4" xfId="54" xr:uid="{00000000-0005-0000-0000-000035000000}"/>
    <cellStyle name="20% - akcent 1 2 4 2" xfId="55" xr:uid="{00000000-0005-0000-0000-000036000000}"/>
    <cellStyle name="20% - akcent 1 2 4 2 2" xfId="56" xr:uid="{00000000-0005-0000-0000-000037000000}"/>
    <cellStyle name="20% - akcent 1 2 4 3" xfId="57" xr:uid="{00000000-0005-0000-0000-000038000000}"/>
    <cellStyle name="20% - akcent 1 2 4 4" xfId="58" xr:uid="{00000000-0005-0000-0000-000039000000}"/>
    <cellStyle name="20% - akcent 1 2 5" xfId="59" xr:uid="{00000000-0005-0000-0000-00003A000000}"/>
    <cellStyle name="20% - akcent 1 2 5 2" xfId="60" xr:uid="{00000000-0005-0000-0000-00003B000000}"/>
    <cellStyle name="20% - akcent 1 2 5 3" xfId="61" xr:uid="{00000000-0005-0000-0000-00003C000000}"/>
    <cellStyle name="20% - akcent 1 2 6" xfId="62" xr:uid="{00000000-0005-0000-0000-00003D000000}"/>
    <cellStyle name="20% - akcent 1 2 6 2" xfId="63" xr:uid="{00000000-0005-0000-0000-00003E000000}"/>
    <cellStyle name="20% - akcent 1 2 6 3" xfId="64" xr:uid="{00000000-0005-0000-0000-00003F000000}"/>
    <cellStyle name="20% - akcent 1 2 7" xfId="65" xr:uid="{00000000-0005-0000-0000-000040000000}"/>
    <cellStyle name="20% - akcent 1 2 7 2" xfId="66" xr:uid="{00000000-0005-0000-0000-000041000000}"/>
    <cellStyle name="20% - akcent 1 2 7 3" xfId="67" xr:uid="{00000000-0005-0000-0000-000042000000}"/>
    <cellStyle name="20% - akcent 1 2 8" xfId="68" xr:uid="{00000000-0005-0000-0000-000043000000}"/>
    <cellStyle name="20% - akcent 1 2 8 2" xfId="69" xr:uid="{00000000-0005-0000-0000-000044000000}"/>
    <cellStyle name="20% - akcent 1 2 9" xfId="70" xr:uid="{00000000-0005-0000-0000-000045000000}"/>
    <cellStyle name="20% - akcent 1 3" xfId="71" xr:uid="{00000000-0005-0000-0000-000046000000}"/>
    <cellStyle name="20% - akcent 1 3 2" xfId="72" xr:uid="{00000000-0005-0000-0000-000047000000}"/>
    <cellStyle name="20% - akcent 1 3 3" xfId="73" xr:uid="{00000000-0005-0000-0000-000048000000}"/>
    <cellStyle name="20% - akcent 1 4" xfId="74" xr:uid="{00000000-0005-0000-0000-000049000000}"/>
    <cellStyle name="20% - akcent 1 4 2" xfId="75" xr:uid="{00000000-0005-0000-0000-00004A000000}"/>
    <cellStyle name="20% - akcent 1 4 3" xfId="76" xr:uid="{00000000-0005-0000-0000-00004B000000}"/>
    <cellStyle name="20% - akcent 1 5" xfId="77" xr:uid="{00000000-0005-0000-0000-00004C000000}"/>
    <cellStyle name="20% - akcent 1 5 2" xfId="78" xr:uid="{00000000-0005-0000-0000-00004D000000}"/>
    <cellStyle name="20% - akcent 1 5 3" xfId="79" xr:uid="{00000000-0005-0000-0000-00004E000000}"/>
    <cellStyle name="20% - akcent 1 6" xfId="80" xr:uid="{00000000-0005-0000-0000-00004F000000}"/>
    <cellStyle name="20% - akcent 1 6 2" xfId="81" xr:uid="{00000000-0005-0000-0000-000050000000}"/>
    <cellStyle name="20% - akcent 1 6 3" xfId="3303" xr:uid="{00000000-0005-0000-0000-000051000000}"/>
    <cellStyle name="20% - akcent 1 7" xfId="82" xr:uid="{00000000-0005-0000-0000-000052000000}"/>
    <cellStyle name="20% - akcent 1 7 2" xfId="83" xr:uid="{00000000-0005-0000-0000-000053000000}"/>
    <cellStyle name="20% - akcent 1 7 3" xfId="3304" xr:uid="{00000000-0005-0000-0000-000054000000}"/>
    <cellStyle name="20% - akcent 1 8" xfId="84" xr:uid="{00000000-0005-0000-0000-000055000000}"/>
    <cellStyle name="20% - akcent 1 8 2" xfId="85" xr:uid="{00000000-0005-0000-0000-000056000000}"/>
    <cellStyle name="20% - akcent 1 8 2 2" xfId="86" xr:uid="{00000000-0005-0000-0000-000057000000}"/>
    <cellStyle name="20% - akcent 1 8 2 3" xfId="3305" xr:uid="{00000000-0005-0000-0000-000058000000}"/>
    <cellStyle name="20% - akcent 1 8 3" xfId="87" xr:uid="{00000000-0005-0000-0000-000059000000}"/>
    <cellStyle name="20% - akcent 1 8 4" xfId="3306" xr:uid="{00000000-0005-0000-0000-00005A000000}"/>
    <cellStyle name="20% - akcent 1 9" xfId="88" xr:uid="{00000000-0005-0000-0000-00005B000000}"/>
    <cellStyle name="20% - akcent 1 9 2" xfId="89" xr:uid="{00000000-0005-0000-0000-00005C000000}"/>
    <cellStyle name="20% - akcent 1 9 3" xfId="3307" xr:uid="{00000000-0005-0000-0000-00005D000000}"/>
    <cellStyle name="20% — akcent 2" xfId="4319" builtinId="34" customBuiltin="1"/>
    <cellStyle name="20% - akcent 2 1" xfId="90" xr:uid="{00000000-0005-0000-0000-00005F000000}"/>
    <cellStyle name="20% - akcent 2 1 2" xfId="91" xr:uid="{00000000-0005-0000-0000-000060000000}"/>
    <cellStyle name="20% - akcent 2 1 3" xfId="92" xr:uid="{00000000-0005-0000-0000-000061000000}"/>
    <cellStyle name="20% - akcent 2 2" xfId="93" xr:uid="{00000000-0005-0000-0000-000062000000}"/>
    <cellStyle name="20% - akcent 2 2 2" xfId="94" xr:uid="{00000000-0005-0000-0000-000063000000}"/>
    <cellStyle name="20% - akcent 2 2 2 2" xfId="95" xr:uid="{00000000-0005-0000-0000-000064000000}"/>
    <cellStyle name="20% - akcent 2 2 2 2 2" xfId="96" xr:uid="{00000000-0005-0000-0000-000065000000}"/>
    <cellStyle name="20% - akcent 2 2 2 3" xfId="97" xr:uid="{00000000-0005-0000-0000-000066000000}"/>
    <cellStyle name="20% - akcent 2 2 2 3 2" xfId="98" xr:uid="{00000000-0005-0000-0000-000067000000}"/>
    <cellStyle name="20% - akcent 2 2 2 4" xfId="99" xr:uid="{00000000-0005-0000-0000-000068000000}"/>
    <cellStyle name="20% - akcent 2 2 2 4 2" xfId="100" xr:uid="{00000000-0005-0000-0000-000069000000}"/>
    <cellStyle name="20% - akcent 2 2 2 4 3" xfId="3308" xr:uid="{00000000-0005-0000-0000-00006A000000}"/>
    <cellStyle name="20% - akcent 2 2 2 5" xfId="101" xr:uid="{00000000-0005-0000-0000-00006B000000}"/>
    <cellStyle name="20% - akcent 2 2 2 6" xfId="102" xr:uid="{00000000-0005-0000-0000-00006C000000}"/>
    <cellStyle name="20% - akcent 2 2 3" xfId="103" xr:uid="{00000000-0005-0000-0000-00006D000000}"/>
    <cellStyle name="20% - akcent 2 2 3 2" xfId="104" xr:uid="{00000000-0005-0000-0000-00006E000000}"/>
    <cellStyle name="20% - akcent 2 2 3 2 2" xfId="105" xr:uid="{00000000-0005-0000-0000-00006F000000}"/>
    <cellStyle name="20% - akcent 2 2 3 3" xfId="106" xr:uid="{00000000-0005-0000-0000-000070000000}"/>
    <cellStyle name="20% - akcent 2 2 3 3 2" xfId="107" xr:uid="{00000000-0005-0000-0000-000071000000}"/>
    <cellStyle name="20% - akcent 2 2 3 4" xfId="108" xr:uid="{00000000-0005-0000-0000-000072000000}"/>
    <cellStyle name="20% - akcent 2 2 3 4 2" xfId="109" xr:uid="{00000000-0005-0000-0000-000073000000}"/>
    <cellStyle name="20% - akcent 2 2 3 4 3" xfId="3309" xr:uid="{00000000-0005-0000-0000-000074000000}"/>
    <cellStyle name="20% - akcent 2 2 3 5" xfId="110" xr:uid="{00000000-0005-0000-0000-000075000000}"/>
    <cellStyle name="20% - akcent 2 2 3 6" xfId="111" xr:uid="{00000000-0005-0000-0000-000076000000}"/>
    <cellStyle name="20% - akcent 2 2 4" xfId="112" xr:uid="{00000000-0005-0000-0000-000077000000}"/>
    <cellStyle name="20% - akcent 2 2 4 2" xfId="113" xr:uid="{00000000-0005-0000-0000-000078000000}"/>
    <cellStyle name="20% - akcent 2 2 4 2 2" xfId="114" xr:uid="{00000000-0005-0000-0000-000079000000}"/>
    <cellStyle name="20% - akcent 2 2 4 3" xfId="115" xr:uid="{00000000-0005-0000-0000-00007A000000}"/>
    <cellStyle name="20% - akcent 2 2 4 4" xfId="116" xr:uid="{00000000-0005-0000-0000-00007B000000}"/>
    <cellStyle name="20% - akcent 2 2 5" xfId="117" xr:uid="{00000000-0005-0000-0000-00007C000000}"/>
    <cellStyle name="20% - akcent 2 2 5 2" xfId="118" xr:uid="{00000000-0005-0000-0000-00007D000000}"/>
    <cellStyle name="20% - akcent 2 2 6" xfId="119" xr:uid="{00000000-0005-0000-0000-00007E000000}"/>
    <cellStyle name="20% - akcent 2 2 6 2" xfId="120" xr:uid="{00000000-0005-0000-0000-00007F000000}"/>
    <cellStyle name="20% - akcent 2 2 7" xfId="121" xr:uid="{00000000-0005-0000-0000-000080000000}"/>
    <cellStyle name="20% - akcent 2 2 7 2" xfId="122" xr:uid="{00000000-0005-0000-0000-000081000000}"/>
    <cellStyle name="20% - akcent 2 2 7 3" xfId="3310" xr:uid="{00000000-0005-0000-0000-000082000000}"/>
    <cellStyle name="20% - akcent 2 2 8" xfId="123" xr:uid="{00000000-0005-0000-0000-000083000000}"/>
    <cellStyle name="20% - akcent 2 2 9" xfId="124" xr:uid="{00000000-0005-0000-0000-000084000000}"/>
    <cellStyle name="20% - akcent 2 3" xfId="125" xr:uid="{00000000-0005-0000-0000-000085000000}"/>
    <cellStyle name="20% - akcent 2 3 2" xfId="126" xr:uid="{00000000-0005-0000-0000-000086000000}"/>
    <cellStyle name="20% - akcent 2 3 3" xfId="127" xr:uid="{00000000-0005-0000-0000-000087000000}"/>
    <cellStyle name="20% - akcent 2 4" xfId="128" xr:uid="{00000000-0005-0000-0000-000088000000}"/>
    <cellStyle name="20% - akcent 2 4 2" xfId="129" xr:uid="{00000000-0005-0000-0000-000089000000}"/>
    <cellStyle name="20% - akcent 2 4 3" xfId="130" xr:uid="{00000000-0005-0000-0000-00008A000000}"/>
    <cellStyle name="20% - akcent 2 5" xfId="131" xr:uid="{00000000-0005-0000-0000-00008B000000}"/>
    <cellStyle name="20% - akcent 2 5 2" xfId="132" xr:uid="{00000000-0005-0000-0000-00008C000000}"/>
    <cellStyle name="20% - akcent 2 5 3" xfId="3311" xr:uid="{00000000-0005-0000-0000-00008D000000}"/>
    <cellStyle name="20% - akcent 2 6" xfId="133" xr:uid="{00000000-0005-0000-0000-00008E000000}"/>
    <cellStyle name="20% - akcent 2 6 2" xfId="134" xr:uid="{00000000-0005-0000-0000-00008F000000}"/>
    <cellStyle name="20% - akcent 2 6 2 2" xfId="135" xr:uid="{00000000-0005-0000-0000-000090000000}"/>
    <cellStyle name="20% - akcent 2 6 2 3" xfId="3312" xr:uid="{00000000-0005-0000-0000-000091000000}"/>
    <cellStyle name="20% - akcent 2 6 3" xfId="136" xr:uid="{00000000-0005-0000-0000-000092000000}"/>
    <cellStyle name="20% - akcent 2 6 4" xfId="3313" xr:uid="{00000000-0005-0000-0000-000093000000}"/>
    <cellStyle name="20% - akcent 2 7" xfId="137" xr:uid="{00000000-0005-0000-0000-000094000000}"/>
    <cellStyle name="20% - akcent 2 7 2" xfId="138" xr:uid="{00000000-0005-0000-0000-000095000000}"/>
    <cellStyle name="20% - akcent 2 7 2 2" xfId="139" xr:uid="{00000000-0005-0000-0000-000096000000}"/>
    <cellStyle name="20% - akcent 2 7 2 3" xfId="3314" xr:uid="{00000000-0005-0000-0000-000097000000}"/>
    <cellStyle name="20% - akcent 2 7 3" xfId="140" xr:uid="{00000000-0005-0000-0000-000098000000}"/>
    <cellStyle name="20% - akcent 2 7 4" xfId="3315" xr:uid="{00000000-0005-0000-0000-000099000000}"/>
    <cellStyle name="20% - akcent 2 8" xfId="141" xr:uid="{00000000-0005-0000-0000-00009A000000}"/>
    <cellStyle name="20% - akcent 2 8 2" xfId="142" xr:uid="{00000000-0005-0000-0000-00009B000000}"/>
    <cellStyle name="20% - akcent 2 8 3" xfId="3316" xr:uid="{00000000-0005-0000-0000-00009C000000}"/>
    <cellStyle name="20% - akcent 2 9" xfId="3317" xr:uid="{00000000-0005-0000-0000-00009D000000}"/>
    <cellStyle name="20% — akcent 3" xfId="4320" builtinId="38" customBuiltin="1"/>
    <cellStyle name="20% - akcent 3 1" xfId="143" xr:uid="{00000000-0005-0000-0000-00009F000000}"/>
    <cellStyle name="20% - akcent 3 1 2" xfId="144" xr:uid="{00000000-0005-0000-0000-0000A0000000}"/>
    <cellStyle name="20% - akcent 3 1 3" xfId="145" xr:uid="{00000000-0005-0000-0000-0000A1000000}"/>
    <cellStyle name="20% - akcent 3 2" xfId="146" xr:uid="{00000000-0005-0000-0000-0000A2000000}"/>
    <cellStyle name="20% - akcent 3 2 10" xfId="3318" xr:uid="{00000000-0005-0000-0000-0000A3000000}"/>
    <cellStyle name="20% - akcent 3 2 2" xfId="147" xr:uid="{00000000-0005-0000-0000-0000A4000000}"/>
    <cellStyle name="20% - akcent 3 2 2 2" xfId="148" xr:uid="{00000000-0005-0000-0000-0000A5000000}"/>
    <cellStyle name="20% - akcent 3 2 2 2 2" xfId="149" xr:uid="{00000000-0005-0000-0000-0000A6000000}"/>
    <cellStyle name="20% - akcent 3 2 2 2 3" xfId="3319" xr:uid="{00000000-0005-0000-0000-0000A7000000}"/>
    <cellStyle name="20% - akcent 3 2 2 3" xfId="150" xr:uid="{00000000-0005-0000-0000-0000A8000000}"/>
    <cellStyle name="20% - akcent 3 2 2 3 2" xfId="151" xr:uid="{00000000-0005-0000-0000-0000A9000000}"/>
    <cellStyle name="20% - akcent 3 2 2 3 3" xfId="3320" xr:uid="{00000000-0005-0000-0000-0000AA000000}"/>
    <cellStyle name="20% - akcent 3 2 2 4" xfId="152" xr:uid="{00000000-0005-0000-0000-0000AB000000}"/>
    <cellStyle name="20% - akcent 3 2 2 4 2" xfId="153" xr:uid="{00000000-0005-0000-0000-0000AC000000}"/>
    <cellStyle name="20% - akcent 3 2 2 4 3" xfId="3321" xr:uid="{00000000-0005-0000-0000-0000AD000000}"/>
    <cellStyle name="20% - akcent 3 2 2 5" xfId="154" xr:uid="{00000000-0005-0000-0000-0000AE000000}"/>
    <cellStyle name="20% - akcent 3 2 2 6" xfId="155" xr:uid="{00000000-0005-0000-0000-0000AF000000}"/>
    <cellStyle name="20% - akcent 3 2 2 7" xfId="3322" xr:uid="{00000000-0005-0000-0000-0000B0000000}"/>
    <cellStyle name="20% - akcent 3 2 3" xfId="156" xr:uid="{00000000-0005-0000-0000-0000B1000000}"/>
    <cellStyle name="20% - akcent 3 2 3 2" xfId="157" xr:uid="{00000000-0005-0000-0000-0000B2000000}"/>
    <cellStyle name="20% - akcent 3 2 3 2 2" xfId="158" xr:uid="{00000000-0005-0000-0000-0000B3000000}"/>
    <cellStyle name="20% - akcent 3 2 3 2 3" xfId="3323" xr:uid="{00000000-0005-0000-0000-0000B4000000}"/>
    <cellStyle name="20% - akcent 3 2 3 3" xfId="159" xr:uid="{00000000-0005-0000-0000-0000B5000000}"/>
    <cellStyle name="20% - akcent 3 2 3 3 2" xfId="160" xr:uid="{00000000-0005-0000-0000-0000B6000000}"/>
    <cellStyle name="20% - akcent 3 2 3 3 3" xfId="3324" xr:uid="{00000000-0005-0000-0000-0000B7000000}"/>
    <cellStyle name="20% - akcent 3 2 3 4" xfId="161" xr:uid="{00000000-0005-0000-0000-0000B8000000}"/>
    <cellStyle name="20% - akcent 3 2 3 4 2" xfId="162" xr:uid="{00000000-0005-0000-0000-0000B9000000}"/>
    <cellStyle name="20% - akcent 3 2 3 4 3" xfId="3325" xr:uid="{00000000-0005-0000-0000-0000BA000000}"/>
    <cellStyle name="20% - akcent 3 2 3 5" xfId="163" xr:uid="{00000000-0005-0000-0000-0000BB000000}"/>
    <cellStyle name="20% - akcent 3 2 3 6" xfId="164" xr:uid="{00000000-0005-0000-0000-0000BC000000}"/>
    <cellStyle name="20% - akcent 3 2 3 7" xfId="3326" xr:uid="{00000000-0005-0000-0000-0000BD000000}"/>
    <cellStyle name="20% - akcent 3 2 4" xfId="165" xr:uid="{00000000-0005-0000-0000-0000BE000000}"/>
    <cellStyle name="20% - akcent 3 2 4 2" xfId="166" xr:uid="{00000000-0005-0000-0000-0000BF000000}"/>
    <cellStyle name="20% - akcent 3 2 4 2 2" xfId="167" xr:uid="{00000000-0005-0000-0000-0000C0000000}"/>
    <cellStyle name="20% - akcent 3 2 4 3" xfId="168" xr:uid="{00000000-0005-0000-0000-0000C1000000}"/>
    <cellStyle name="20% - akcent 3 2 4 4" xfId="169" xr:uid="{00000000-0005-0000-0000-0000C2000000}"/>
    <cellStyle name="20% - akcent 3 2 4 5" xfId="3327" xr:uid="{00000000-0005-0000-0000-0000C3000000}"/>
    <cellStyle name="20% - akcent 3 2 5" xfId="170" xr:uid="{00000000-0005-0000-0000-0000C4000000}"/>
    <cellStyle name="20% - akcent 3 2 5 2" xfId="171" xr:uid="{00000000-0005-0000-0000-0000C5000000}"/>
    <cellStyle name="20% - akcent 3 2 6" xfId="172" xr:uid="{00000000-0005-0000-0000-0000C6000000}"/>
    <cellStyle name="20% - akcent 3 2 6 2" xfId="173" xr:uid="{00000000-0005-0000-0000-0000C7000000}"/>
    <cellStyle name="20% - akcent 3 2 6 3" xfId="3328" xr:uid="{00000000-0005-0000-0000-0000C8000000}"/>
    <cellStyle name="20% - akcent 3 2 7" xfId="174" xr:uid="{00000000-0005-0000-0000-0000C9000000}"/>
    <cellStyle name="20% - akcent 3 2 7 2" xfId="175" xr:uid="{00000000-0005-0000-0000-0000CA000000}"/>
    <cellStyle name="20% - akcent 3 2 7 3" xfId="3329" xr:uid="{00000000-0005-0000-0000-0000CB000000}"/>
    <cellStyle name="20% - akcent 3 2 8" xfId="176" xr:uid="{00000000-0005-0000-0000-0000CC000000}"/>
    <cellStyle name="20% - akcent 3 2 9" xfId="177" xr:uid="{00000000-0005-0000-0000-0000CD000000}"/>
    <cellStyle name="20% - akcent 3 3" xfId="178" xr:uid="{00000000-0005-0000-0000-0000CE000000}"/>
    <cellStyle name="20% - akcent 3 3 2" xfId="179" xr:uid="{00000000-0005-0000-0000-0000CF000000}"/>
    <cellStyle name="20% - akcent 3 3 3" xfId="180" xr:uid="{00000000-0005-0000-0000-0000D0000000}"/>
    <cellStyle name="20% - akcent 3 4" xfId="181" xr:uid="{00000000-0005-0000-0000-0000D1000000}"/>
    <cellStyle name="20% - akcent 3 4 2" xfId="182" xr:uid="{00000000-0005-0000-0000-0000D2000000}"/>
    <cellStyle name="20% - akcent 3 4 3" xfId="183" xr:uid="{00000000-0005-0000-0000-0000D3000000}"/>
    <cellStyle name="20% - akcent 3 5" xfId="184" xr:uid="{00000000-0005-0000-0000-0000D4000000}"/>
    <cellStyle name="20% - akcent 3 5 2" xfId="185" xr:uid="{00000000-0005-0000-0000-0000D5000000}"/>
    <cellStyle name="20% - akcent 3 5 3" xfId="3330" xr:uid="{00000000-0005-0000-0000-0000D6000000}"/>
    <cellStyle name="20% - akcent 3 6" xfId="186" xr:uid="{00000000-0005-0000-0000-0000D7000000}"/>
    <cellStyle name="20% - akcent 3 6 2" xfId="187" xr:uid="{00000000-0005-0000-0000-0000D8000000}"/>
    <cellStyle name="20% - akcent 3 6 2 2" xfId="188" xr:uid="{00000000-0005-0000-0000-0000D9000000}"/>
    <cellStyle name="20% - akcent 3 6 2 3" xfId="3331" xr:uid="{00000000-0005-0000-0000-0000DA000000}"/>
    <cellStyle name="20% - akcent 3 6 3" xfId="189" xr:uid="{00000000-0005-0000-0000-0000DB000000}"/>
    <cellStyle name="20% - akcent 3 6 4" xfId="3332" xr:uid="{00000000-0005-0000-0000-0000DC000000}"/>
    <cellStyle name="20% - akcent 3 7" xfId="190" xr:uid="{00000000-0005-0000-0000-0000DD000000}"/>
    <cellStyle name="20% - akcent 3 7 2" xfId="191" xr:uid="{00000000-0005-0000-0000-0000DE000000}"/>
    <cellStyle name="20% - akcent 3 7 2 2" xfId="192" xr:uid="{00000000-0005-0000-0000-0000DF000000}"/>
    <cellStyle name="20% - akcent 3 7 2 3" xfId="3333" xr:uid="{00000000-0005-0000-0000-0000E0000000}"/>
    <cellStyle name="20% - akcent 3 7 3" xfId="193" xr:uid="{00000000-0005-0000-0000-0000E1000000}"/>
    <cellStyle name="20% - akcent 3 7 4" xfId="3334" xr:uid="{00000000-0005-0000-0000-0000E2000000}"/>
    <cellStyle name="20% - akcent 3 8" xfId="194" xr:uid="{00000000-0005-0000-0000-0000E3000000}"/>
    <cellStyle name="20% - akcent 3 8 2" xfId="195" xr:uid="{00000000-0005-0000-0000-0000E4000000}"/>
    <cellStyle name="20% - akcent 3 8 3" xfId="3335" xr:uid="{00000000-0005-0000-0000-0000E5000000}"/>
    <cellStyle name="20% - akcent 3 9" xfId="3336" xr:uid="{00000000-0005-0000-0000-0000E6000000}"/>
    <cellStyle name="20% — akcent 4" xfId="4324" builtinId="42" customBuiltin="1"/>
    <cellStyle name="20% - akcent 4 1" xfId="196" xr:uid="{00000000-0005-0000-0000-0000E8000000}"/>
    <cellStyle name="20% - akcent 4 1 2" xfId="197" xr:uid="{00000000-0005-0000-0000-0000E9000000}"/>
    <cellStyle name="20% - akcent 4 1 3" xfId="198" xr:uid="{00000000-0005-0000-0000-0000EA000000}"/>
    <cellStyle name="20% - akcent 4 2" xfId="199" xr:uid="{00000000-0005-0000-0000-0000EB000000}"/>
    <cellStyle name="20% - akcent 4 2 2" xfId="200" xr:uid="{00000000-0005-0000-0000-0000EC000000}"/>
    <cellStyle name="20% - akcent 4 2 2 2" xfId="201" xr:uid="{00000000-0005-0000-0000-0000ED000000}"/>
    <cellStyle name="20% - akcent 4 2 2 2 2" xfId="202" xr:uid="{00000000-0005-0000-0000-0000EE000000}"/>
    <cellStyle name="20% - akcent 4 2 2 3" xfId="203" xr:uid="{00000000-0005-0000-0000-0000EF000000}"/>
    <cellStyle name="20% - akcent 4 2 2 4" xfId="204" xr:uid="{00000000-0005-0000-0000-0000F0000000}"/>
    <cellStyle name="20% - akcent 4 2 3" xfId="205" xr:uid="{00000000-0005-0000-0000-0000F1000000}"/>
    <cellStyle name="20% - akcent 4 2 3 2" xfId="206" xr:uid="{00000000-0005-0000-0000-0000F2000000}"/>
    <cellStyle name="20% - akcent 4 2 3 2 2" xfId="207" xr:uid="{00000000-0005-0000-0000-0000F3000000}"/>
    <cellStyle name="20% - akcent 4 2 3 3" xfId="208" xr:uid="{00000000-0005-0000-0000-0000F4000000}"/>
    <cellStyle name="20% - akcent 4 2 3 4" xfId="209" xr:uid="{00000000-0005-0000-0000-0000F5000000}"/>
    <cellStyle name="20% - akcent 4 2 4" xfId="210" xr:uid="{00000000-0005-0000-0000-0000F6000000}"/>
    <cellStyle name="20% - akcent 4 2 4 2" xfId="211" xr:uid="{00000000-0005-0000-0000-0000F7000000}"/>
    <cellStyle name="20% - akcent 4 2 4 2 2" xfId="212" xr:uid="{00000000-0005-0000-0000-0000F8000000}"/>
    <cellStyle name="20% - akcent 4 2 4 3" xfId="213" xr:uid="{00000000-0005-0000-0000-0000F9000000}"/>
    <cellStyle name="20% - akcent 4 2 4 4" xfId="214" xr:uid="{00000000-0005-0000-0000-0000FA000000}"/>
    <cellStyle name="20% - akcent 4 2 5" xfId="215" xr:uid="{00000000-0005-0000-0000-0000FB000000}"/>
    <cellStyle name="20% - akcent 4 2 5 2" xfId="216" xr:uid="{00000000-0005-0000-0000-0000FC000000}"/>
    <cellStyle name="20% - akcent 4 2 6" xfId="217" xr:uid="{00000000-0005-0000-0000-0000FD000000}"/>
    <cellStyle name="20% - akcent 4 2 7" xfId="218" xr:uid="{00000000-0005-0000-0000-0000FE000000}"/>
    <cellStyle name="20% - akcent 4 3" xfId="219" xr:uid="{00000000-0005-0000-0000-0000FF000000}"/>
    <cellStyle name="20% - akcent 4 3 2" xfId="220" xr:uid="{00000000-0005-0000-0000-000000010000}"/>
    <cellStyle name="20% - akcent 4 3 3" xfId="221" xr:uid="{00000000-0005-0000-0000-000001010000}"/>
    <cellStyle name="20% - akcent 4 4" xfId="222" xr:uid="{00000000-0005-0000-0000-000002010000}"/>
    <cellStyle name="20% - akcent 4 4 2" xfId="223" xr:uid="{00000000-0005-0000-0000-000003010000}"/>
    <cellStyle name="20% - akcent 4 4 3" xfId="224" xr:uid="{00000000-0005-0000-0000-000004010000}"/>
    <cellStyle name="20% - akcent 4 5" xfId="225" xr:uid="{00000000-0005-0000-0000-000005010000}"/>
    <cellStyle name="20% - akcent 4 5 2" xfId="226" xr:uid="{00000000-0005-0000-0000-000006010000}"/>
    <cellStyle name="20% - akcent 4 5 3" xfId="3337" xr:uid="{00000000-0005-0000-0000-000007010000}"/>
    <cellStyle name="20% - akcent 4 6" xfId="227" xr:uid="{00000000-0005-0000-0000-000008010000}"/>
    <cellStyle name="20% - akcent 4 6 2" xfId="228" xr:uid="{00000000-0005-0000-0000-000009010000}"/>
    <cellStyle name="20% - akcent 4 6 3" xfId="3338" xr:uid="{00000000-0005-0000-0000-00000A010000}"/>
    <cellStyle name="20% - akcent 4 7" xfId="229" xr:uid="{00000000-0005-0000-0000-00000B010000}"/>
    <cellStyle name="20% - akcent 4 7 2" xfId="230" xr:uid="{00000000-0005-0000-0000-00000C010000}"/>
    <cellStyle name="20% - akcent 4 7 2 2" xfId="231" xr:uid="{00000000-0005-0000-0000-00000D010000}"/>
    <cellStyle name="20% - akcent 4 7 2 3" xfId="3339" xr:uid="{00000000-0005-0000-0000-00000E010000}"/>
    <cellStyle name="20% - akcent 4 7 3" xfId="232" xr:uid="{00000000-0005-0000-0000-00000F010000}"/>
    <cellStyle name="20% - akcent 4 7 4" xfId="3340" xr:uid="{00000000-0005-0000-0000-000010010000}"/>
    <cellStyle name="20% - akcent 4 8" xfId="233" xr:uid="{00000000-0005-0000-0000-000011010000}"/>
    <cellStyle name="20% - akcent 4 8 2" xfId="234" xr:uid="{00000000-0005-0000-0000-000012010000}"/>
    <cellStyle name="20% - akcent 4 8 3" xfId="3341" xr:uid="{00000000-0005-0000-0000-000013010000}"/>
    <cellStyle name="20% - akcent 4 9" xfId="3342" xr:uid="{00000000-0005-0000-0000-000014010000}"/>
    <cellStyle name="20% — akcent 5" xfId="3298" builtinId="46" customBuiltin="1"/>
    <cellStyle name="20% - akcent 5 1" xfId="235" xr:uid="{00000000-0005-0000-0000-000016010000}"/>
    <cellStyle name="20% - akcent 5 1 2" xfId="236" xr:uid="{00000000-0005-0000-0000-000017010000}"/>
    <cellStyle name="20% - akcent 5 1 3" xfId="237" xr:uid="{00000000-0005-0000-0000-000018010000}"/>
    <cellStyle name="20% - akcent 5 2" xfId="238" xr:uid="{00000000-0005-0000-0000-000019010000}"/>
    <cellStyle name="20% - akcent 5 2 2" xfId="239" xr:uid="{00000000-0005-0000-0000-00001A010000}"/>
    <cellStyle name="20% - akcent 5 2 2 2" xfId="240" xr:uid="{00000000-0005-0000-0000-00001B010000}"/>
    <cellStyle name="20% - akcent 5 2 2 2 2" xfId="241" xr:uid="{00000000-0005-0000-0000-00001C010000}"/>
    <cellStyle name="20% - akcent 5 2 2 3" xfId="242" xr:uid="{00000000-0005-0000-0000-00001D010000}"/>
    <cellStyle name="20% - akcent 5 2 2 4" xfId="243" xr:uid="{00000000-0005-0000-0000-00001E010000}"/>
    <cellStyle name="20% - akcent 5 2 3" xfId="244" xr:uid="{00000000-0005-0000-0000-00001F010000}"/>
    <cellStyle name="20% - akcent 5 2 3 2" xfId="245" xr:uid="{00000000-0005-0000-0000-000020010000}"/>
    <cellStyle name="20% - akcent 5 2 3 2 2" xfId="246" xr:uid="{00000000-0005-0000-0000-000021010000}"/>
    <cellStyle name="20% - akcent 5 2 3 3" xfId="247" xr:uid="{00000000-0005-0000-0000-000022010000}"/>
    <cellStyle name="20% - akcent 5 2 3 4" xfId="248" xr:uid="{00000000-0005-0000-0000-000023010000}"/>
    <cellStyle name="20% - akcent 5 2 4" xfId="249" xr:uid="{00000000-0005-0000-0000-000024010000}"/>
    <cellStyle name="20% - akcent 5 2 4 2" xfId="250" xr:uid="{00000000-0005-0000-0000-000025010000}"/>
    <cellStyle name="20% - akcent 5 2 4 2 2" xfId="251" xr:uid="{00000000-0005-0000-0000-000026010000}"/>
    <cellStyle name="20% - akcent 5 2 4 3" xfId="252" xr:uid="{00000000-0005-0000-0000-000027010000}"/>
    <cellStyle name="20% - akcent 5 2 4 4" xfId="253" xr:uid="{00000000-0005-0000-0000-000028010000}"/>
    <cellStyle name="20% - akcent 5 2 5" xfId="254" xr:uid="{00000000-0005-0000-0000-000029010000}"/>
    <cellStyle name="20% - akcent 5 2 5 2" xfId="255" xr:uid="{00000000-0005-0000-0000-00002A010000}"/>
    <cellStyle name="20% - akcent 5 2 6" xfId="256" xr:uid="{00000000-0005-0000-0000-00002B010000}"/>
    <cellStyle name="20% - akcent 5 2 6 2" xfId="257" xr:uid="{00000000-0005-0000-0000-00002C010000}"/>
    <cellStyle name="20% - akcent 5 2 7" xfId="258" xr:uid="{00000000-0005-0000-0000-00002D010000}"/>
    <cellStyle name="20% - akcent 5 2 7 2" xfId="259" xr:uid="{00000000-0005-0000-0000-00002E010000}"/>
    <cellStyle name="20% - akcent 5 2 7 3" xfId="3343" xr:uid="{00000000-0005-0000-0000-00002F010000}"/>
    <cellStyle name="20% - akcent 5 2 8" xfId="260" xr:uid="{00000000-0005-0000-0000-000030010000}"/>
    <cellStyle name="20% - akcent 5 2 9" xfId="261" xr:uid="{00000000-0005-0000-0000-000031010000}"/>
    <cellStyle name="20% - akcent 5 3" xfId="262" xr:uid="{00000000-0005-0000-0000-000032010000}"/>
    <cellStyle name="20% - akcent 5 3 2" xfId="263" xr:uid="{00000000-0005-0000-0000-000033010000}"/>
    <cellStyle name="20% - akcent 5 3 3" xfId="264" xr:uid="{00000000-0005-0000-0000-000034010000}"/>
    <cellStyle name="20% - akcent 5 4" xfId="265" xr:uid="{00000000-0005-0000-0000-000035010000}"/>
    <cellStyle name="20% - akcent 5 4 2" xfId="266" xr:uid="{00000000-0005-0000-0000-000036010000}"/>
    <cellStyle name="20% - akcent 5 4 3" xfId="267" xr:uid="{00000000-0005-0000-0000-000037010000}"/>
    <cellStyle name="20% - akcent 5 5" xfId="268" xr:uid="{00000000-0005-0000-0000-000038010000}"/>
    <cellStyle name="20% - akcent 5 5 2" xfId="269" xr:uid="{00000000-0005-0000-0000-000039010000}"/>
    <cellStyle name="20% - akcent 5 5 3" xfId="270" xr:uid="{00000000-0005-0000-0000-00003A010000}"/>
    <cellStyle name="20% - akcent 5 6" xfId="4333" xr:uid="{00000000-0005-0000-0000-00003B010000}"/>
    <cellStyle name="20% — akcent 6" xfId="3301" builtinId="50" customBuiltin="1"/>
    <cellStyle name="20% - akcent 6 1" xfId="271" xr:uid="{00000000-0005-0000-0000-00003D010000}"/>
    <cellStyle name="20% - akcent 6 1 2" xfId="272" xr:uid="{00000000-0005-0000-0000-00003E010000}"/>
    <cellStyle name="20% - akcent 6 1 3" xfId="273" xr:uid="{00000000-0005-0000-0000-00003F010000}"/>
    <cellStyle name="20% - akcent 6 2" xfId="274" xr:uid="{00000000-0005-0000-0000-000040010000}"/>
    <cellStyle name="20% - akcent 6 2 2" xfId="275" xr:uid="{00000000-0005-0000-0000-000041010000}"/>
    <cellStyle name="20% - akcent 6 2 2 2" xfId="276" xr:uid="{00000000-0005-0000-0000-000042010000}"/>
    <cellStyle name="20% - akcent 6 2 2 2 2" xfId="277" xr:uid="{00000000-0005-0000-0000-000043010000}"/>
    <cellStyle name="20% - akcent 6 2 2 3" xfId="278" xr:uid="{00000000-0005-0000-0000-000044010000}"/>
    <cellStyle name="20% - akcent 6 2 2 3 2" xfId="279" xr:uid="{00000000-0005-0000-0000-000045010000}"/>
    <cellStyle name="20% - akcent 6 2 2 4" xfId="280" xr:uid="{00000000-0005-0000-0000-000046010000}"/>
    <cellStyle name="20% - akcent 6 2 2 4 2" xfId="281" xr:uid="{00000000-0005-0000-0000-000047010000}"/>
    <cellStyle name="20% - akcent 6 2 2 4 3" xfId="3344" xr:uid="{00000000-0005-0000-0000-000048010000}"/>
    <cellStyle name="20% - akcent 6 2 2 5" xfId="282" xr:uid="{00000000-0005-0000-0000-000049010000}"/>
    <cellStyle name="20% - akcent 6 2 2 6" xfId="283" xr:uid="{00000000-0005-0000-0000-00004A010000}"/>
    <cellStyle name="20% - akcent 6 2 3" xfId="284" xr:uid="{00000000-0005-0000-0000-00004B010000}"/>
    <cellStyle name="20% - akcent 6 2 3 2" xfId="285" xr:uid="{00000000-0005-0000-0000-00004C010000}"/>
    <cellStyle name="20% - akcent 6 2 3 2 2" xfId="286" xr:uid="{00000000-0005-0000-0000-00004D010000}"/>
    <cellStyle name="20% - akcent 6 2 3 3" xfId="287" xr:uid="{00000000-0005-0000-0000-00004E010000}"/>
    <cellStyle name="20% - akcent 6 2 3 3 2" xfId="288" xr:uid="{00000000-0005-0000-0000-00004F010000}"/>
    <cellStyle name="20% - akcent 6 2 3 4" xfId="289" xr:uid="{00000000-0005-0000-0000-000050010000}"/>
    <cellStyle name="20% - akcent 6 2 3 4 2" xfId="290" xr:uid="{00000000-0005-0000-0000-000051010000}"/>
    <cellStyle name="20% - akcent 6 2 3 4 3" xfId="3345" xr:uid="{00000000-0005-0000-0000-000052010000}"/>
    <cellStyle name="20% - akcent 6 2 3 5" xfId="291" xr:uid="{00000000-0005-0000-0000-000053010000}"/>
    <cellStyle name="20% - akcent 6 2 3 6" xfId="292" xr:uid="{00000000-0005-0000-0000-000054010000}"/>
    <cellStyle name="20% - akcent 6 2 4" xfId="293" xr:uid="{00000000-0005-0000-0000-000055010000}"/>
    <cellStyle name="20% - akcent 6 2 4 2" xfId="294" xr:uid="{00000000-0005-0000-0000-000056010000}"/>
    <cellStyle name="20% - akcent 6 2 4 2 2" xfId="295" xr:uid="{00000000-0005-0000-0000-000057010000}"/>
    <cellStyle name="20% - akcent 6 2 4 3" xfId="296" xr:uid="{00000000-0005-0000-0000-000058010000}"/>
    <cellStyle name="20% - akcent 6 2 4 4" xfId="297" xr:uid="{00000000-0005-0000-0000-000059010000}"/>
    <cellStyle name="20% - akcent 6 2 5" xfId="298" xr:uid="{00000000-0005-0000-0000-00005A010000}"/>
    <cellStyle name="20% - akcent 6 2 5 2" xfId="299" xr:uid="{00000000-0005-0000-0000-00005B010000}"/>
    <cellStyle name="20% - akcent 6 2 6" xfId="300" xr:uid="{00000000-0005-0000-0000-00005C010000}"/>
    <cellStyle name="20% - akcent 6 2 6 2" xfId="301" xr:uid="{00000000-0005-0000-0000-00005D010000}"/>
    <cellStyle name="20% - akcent 6 2 7" xfId="302" xr:uid="{00000000-0005-0000-0000-00005E010000}"/>
    <cellStyle name="20% - akcent 6 2 7 2" xfId="303" xr:uid="{00000000-0005-0000-0000-00005F010000}"/>
    <cellStyle name="20% - akcent 6 2 7 3" xfId="3346" xr:uid="{00000000-0005-0000-0000-000060010000}"/>
    <cellStyle name="20% - akcent 6 2 8" xfId="304" xr:uid="{00000000-0005-0000-0000-000061010000}"/>
    <cellStyle name="20% - akcent 6 2 9" xfId="305" xr:uid="{00000000-0005-0000-0000-000062010000}"/>
    <cellStyle name="20% - akcent 6 3" xfId="306" xr:uid="{00000000-0005-0000-0000-000063010000}"/>
    <cellStyle name="20% - akcent 6 3 2" xfId="307" xr:uid="{00000000-0005-0000-0000-000064010000}"/>
    <cellStyle name="20% - akcent 6 3 3" xfId="308" xr:uid="{00000000-0005-0000-0000-000065010000}"/>
    <cellStyle name="20% - akcent 6 4" xfId="309" xr:uid="{00000000-0005-0000-0000-000066010000}"/>
    <cellStyle name="20% - akcent 6 4 2" xfId="310" xr:uid="{00000000-0005-0000-0000-000067010000}"/>
    <cellStyle name="20% - akcent 6 4 3" xfId="311" xr:uid="{00000000-0005-0000-0000-000068010000}"/>
    <cellStyle name="20% - akcent 6 5" xfId="4335" xr:uid="{00000000-0005-0000-0000-000069010000}"/>
    <cellStyle name="40% - Accent1" xfId="312" xr:uid="{00000000-0005-0000-0000-00006A010000}"/>
    <cellStyle name="40% - Accent1 2" xfId="313" xr:uid="{00000000-0005-0000-0000-00006B010000}"/>
    <cellStyle name="40% - Accent1 2 2" xfId="314" xr:uid="{00000000-0005-0000-0000-00006C010000}"/>
    <cellStyle name="40% - Accent1 3" xfId="315" xr:uid="{00000000-0005-0000-0000-00006D010000}"/>
    <cellStyle name="40% - Accent1 4" xfId="316" xr:uid="{00000000-0005-0000-0000-00006E010000}"/>
    <cellStyle name="40% - Accent1 5" xfId="317" xr:uid="{00000000-0005-0000-0000-00006F010000}"/>
    <cellStyle name="40% - Accent2" xfId="318" xr:uid="{00000000-0005-0000-0000-000070010000}"/>
    <cellStyle name="40% - Accent2 2" xfId="319" xr:uid="{00000000-0005-0000-0000-000071010000}"/>
    <cellStyle name="40% - Accent2 2 2" xfId="320" xr:uid="{00000000-0005-0000-0000-000072010000}"/>
    <cellStyle name="40% - Accent2 3" xfId="321" xr:uid="{00000000-0005-0000-0000-000073010000}"/>
    <cellStyle name="40% - Accent2 4" xfId="322" xr:uid="{00000000-0005-0000-0000-000074010000}"/>
    <cellStyle name="40% - Accent2 5" xfId="323" xr:uid="{00000000-0005-0000-0000-000075010000}"/>
    <cellStyle name="40% - Accent3" xfId="324" xr:uid="{00000000-0005-0000-0000-000076010000}"/>
    <cellStyle name="40% - Accent3 2" xfId="325" xr:uid="{00000000-0005-0000-0000-000077010000}"/>
    <cellStyle name="40% - Accent3 2 2" xfId="326" xr:uid="{00000000-0005-0000-0000-000078010000}"/>
    <cellStyle name="40% - Accent3 3" xfId="327" xr:uid="{00000000-0005-0000-0000-000079010000}"/>
    <cellStyle name="40% - Accent3 4" xfId="328" xr:uid="{00000000-0005-0000-0000-00007A010000}"/>
    <cellStyle name="40% - Accent3 5" xfId="329" xr:uid="{00000000-0005-0000-0000-00007B010000}"/>
    <cellStyle name="40% - Accent4" xfId="330" xr:uid="{00000000-0005-0000-0000-00007C010000}"/>
    <cellStyle name="40% - Accent4 2" xfId="331" xr:uid="{00000000-0005-0000-0000-00007D010000}"/>
    <cellStyle name="40% - Accent4 2 2" xfId="332" xr:uid="{00000000-0005-0000-0000-00007E010000}"/>
    <cellStyle name="40% - Accent4 3" xfId="333" xr:uid="{00000000-0005-0000-0000-00007F010000}"/>
    <cellStyle name="40% - Accent4 4" xfId="334" xr:uid="{00000000-0005-0000-0000-000080010000}"/>
    <cellStyle name="40% - Accent4 5" xfId="335" xr:uid="{00000000-0005-0000-0000-000081010000}"/>
    <cellStyle name="40% - Accent5" xfId="336" xr:uid="{00000000-0005-0000-0000-000082010000}"/>
    <cellStyle name="40% - Accent5 2" xfId="337" xr:uid="{00000000-0005-0000-0000-000083010000}"/>
    <cellStyle name="40% - Accent5 2 2" xfId="338" xr:uid="{00000000-0005-0000-0000-000084010000}"/>
    <cellStyle name="40% - Accent5 3" xfId="339" xr:uid="{00000000-0005-0000-0000-000085010000}"/>
    <cellStyle name="40% - Accent5 4" xfId="340" xr:uid="{00000000-0005-0000-0000-000086010000}"/>
    <cellStyle name="40% - Accent5 5" xfId="341" xr:uid="{00000000-0005-0000-0000-000087010000}"/>
    <cellStyle name="40% - Accent6" xfId="342" xr:uid="{00000000-0005-0000-0000-000088010000}"/>
    <cellStyle name="40% - Accent6 2" xfId="343" xr:uid="{00000000-0005-0000-0000-000089010000}"/>
    <cellStyle name="40% - Accent6 2 2" xfId="344" xr:uid="{00000000-0005-0000-0000-00008A010000}"/>
    <cellStyle name="40% - Accent6 3" xfId="345" xr:uid="{00000000-0005-0000-0000-00008B010000}"/>
    <cellStyle name="40% - Accent6 4" xfId="346" xr:uid="{00000000-0005-0000-0000-00008C010000}"/>
    <cellStyle name="40% - Accent6 5" xfId="347" xr:uid="{00000000-0005-0000-0000-00008D010000}"/>
    <cellStyle name="40% — akcent 1" xfId="4317" builtinId="31" customBuiltin="1"/>
    <cellStyle name="40% - akcent 1 1" xfId="348" xr:uid="{00000000-0005-0000-0000-00008F010000}"/>
    <cellStyle name="40% - akcent 1 1 2" xfId="349" xr:uid="{00000000-0005-0000-0000-000090010000}"/>
    <cellStyle name="40% - akcent 1 1 3" xfId="350" xr:uid="{00000000-0005-0000-0000-000091010000}"/>
    <cellStyle name="40% - akcent 1 2" xfId="351" xr:uid="{00000000-0005-0000-0000-000092010000}"/>
    <cellStyle name="40% - akcent 1 2 2" xfId="352" xr:uid="{00000000-0005-0000-0000-000093010000}"/>
    <cellStyle name="40% - akcent 1 2 2 2" xfId="353" xr:uid="{00000000-0005-0000-0000-000094010000}"/>
    <cellStyle name="40% - akcent 1 2 2 2 2" xfId="354" xr:uid="{00000000-0005-0000-0000-000095010000}"/>
    <cellStyle name="40% - akcent 1 2 2 3" xfId="355" xr:uid="{00000000-0005-0000-0000-000096010000}"/>
    <cellStyle name="40% - akcent 1 2 2 3 2" xfId="356" xr:uid="{00000000-0005-0000-0000-000097010000}"/>
    <cellStyle name="40% - akcent 1 2 2 4" xfId="357" xr:uid="{00000000-0005-0000-0000-000098010000}"/>
    <cellStyle name="40% - akcent 1 2 2 4 2" xfId="358" xr:uid="{00000000-0005-0000-0000-000099010000}"/>
    <cellStyle name="40% - akcent 1 2 2 4 3" xfId="3347" xr:uid="{00000000-0005-0000-0000-00009A010000}"/>
    <cellStyle name="40% - akcent 1 2 2 5" xfId="359" xr:uid="{00000000-0005-0000-0000-00009B010000}"/>
    <cellStyle name="40% - akcent 1 2 2 6" xfId="360" xr:uid="{00000000-0005-0000-0000-00009C010000}"/>
    <cellStyle name="40% - akcent 1 2 3" xfId="361" xr:uid="{00000000-0005-0000-0000-00009D010000}"/>
    <cellStyle name="40% - akcent 1 2 3 2" xfId="362" xr:uid="{00000000-0005-0000-0000-00009E010000}"/>
    <cellStyle name="40% - akcent 1 2 3 2 2" xfId="363" xr:uid="{00000000-0005-0000-0000-00009F010000}"/>
    <cellStyle name="40% - akcent 1 2 3 3" xfId="364" xr:uid="{00000000-0005-0000-0000-0000A0010000}"/>
    <cellStyle name="40% - akcent 1 2 3 3 2" xfId="365" xr:uid="{00000000-0005-0000-0000-0000A1010000}"/>
    <cellStyle name="40% - akcent 1 2 3 4" xfId="366" xr:uid="{00000000-0005-0000-0000-0000A2010000}"/>
    <cellStyle name="40% - akcent 1 2 3 4 2" xfId="367" xr:uid="{00000000-0005-0000-0000-0000A3010000}"/>
    <cellStyle name="40% - akcent 1 2 3 4 3" xfId="3348" xr:uid="{00000000-0005-0000-0000-0000A4010000}"/>
    <cellStyle name="40% - akcent 1 2 3 5" xfId="368" xr:uid="{00000000-0005-0000-0000-0000A5010000}"/>
    <cellStyle name="40% - akcent 1 2 3 6" xfId="369" xr:uid="{00000000-0005-0000-0000-0000A6010000}"/>
    <cellStyle name="40% - akcent 1 2 4" xfId="370" xr:uid="{00000000-0005-0000-0000-0000A7010000}"/>
    <cellStyle name="40% - akcent 1 2 4 2" xfId="371" xr:uid="{00000000-0005-0000-0000-0000A8010000}"/>
    <cellStyle name="40% - akcent 1 2 4 2 2" xfId="372" xr:uid="{00000000-0005-0000-0000-0000A9010000}"/>
    <cellStyle name="40% - akcent 1 2 4 3" xfId="373" xr:uid="{00000000-0005-0000-0000-0000AA010000}"/>
    <cellStyle name="40% - akcent 1 2 4 4" xfId="374" xr:uid="{00000000-0005-0000-0000-0000AB010000}"/>
    <cellStyle name="40% - akcent 1 2 5" xfId="375" xr:uid="{00000000-0005-0000-0000-0000AC010000}"/>
    <cellStyle name="40% - akcent 1 2 5 2" xfId="376" xr:uid="{00000000-0005-0000-0000-0000AD010000}"/>
    <cellStyle name="40% - akcent 1 2 6" xfId="377" xr:uid="{00000000-0005-0000-0000-0000AE010000}"/>
    <cellStyle name="40% - akcent 1 2 6 2" xfId="378" xr:uid="{00000000-0005-0000-0000-0000AF010000}"/>
    <cellStyle name="40% - akcent 1 2 7" xfId="379" xr:uid="{00000000-0005-0000-0000-0000B0010000}"/>
    <cellStyle name="40% - akcent 1 2 7 2" xfId="380" xr:uid="{00000000-0005-0000-0000-0000B1010000}"/>
    <cellStyle name="40% - akcent 1 2 7 3" xfId="3349" xr:uid="{00000000-0005-0000-0000-0000B2010000}"/>
    <cellStyle name="40% - akcent 1 2 8" xfId="381" xr:uid="{00000000-0005-0000-0000-0000B3010000}"/>
    <cellStyle name="40% - akcent 1 2 9" xfId="382" xr:uid="{00000000-0005-0000-0000-0000B4010000}"/>
    <cellStyle name="40% - akcent 1 3" xfId="383" xr:uid="{00000000-0005-0000-0000-0000B5010000}"/>
    <cellStyle name="40% - akcent 1 3 2" xfId="384" xr:uid="{00000000-0005-0000-0000-0000B6010000}"/>
    <cellStyle name="40% - akcent 1 3 3" xfId="385" xr:uid="{00000000-0005-0000-0000-0000B7010000}"/>
    <cellStyle name="40% - akcent 1 4" xfId="386" xr:uid="{00000000-0005-0000-0000-0000B8010000}"/>
    <cellStyle name="40% - akcent 1 4 2" xfId="387" xr:uid="{00000000-0005-0000-0000-0000B9010000}"/>
    <cellStyle name="40% - akcent 1 4 3" xfId="388" xr:uid="{00000000-0005-0000-0000-0000BA010000}"/>
    <cellStyle name="40% - akcent 1 5" xfId="389" xr:uid="{00000000-0005-0000-0000-0000BB010000}"/>
    <cellStyle name="40% - akcent 1 5 2" xfId="390" xr:uid="{00000000-0005-0000-0000-0000BC010000}"/>
    <cellStyle name="40% - akcent 1 5 3" xfId="3350" xr:uid="{00000000-0005-0000-0000-0000BD010000}"/>
    <cellStyle name="40% - akcent 1 6" xfId="391" xr:uid="{00000000-0005-0000-0000-0000BE010000}"/>
    <cellStyle name="40% - akcent 1 6 2" xfId="392" xr:uid="{00000000-0005-0000-0000-0000BF010000}"/>
    <cellStyle name="40% - akcent 1 6 3" xfId="3351" xr:uid="{00000000-0005-0000-0000-0000C0010000}"/>
    <cellStyle name="40% - akcent 1 7" xfId="393" xr:uid="{00000000-0005-0000-0000-0000C1010000}"/>
    <cellStyle name="40% - akcent 1 7 2" xfId="394" xr:uid="{00000000-0005-0000-0000-0000C2010000}"/>
    <cellStyle name="40% - akcent 1 7 2 2" xfId="395" xr:uid="{00000000-0005-0000-0000-0000C3010000}"/>
    <cellStyle name="40% - akcent 1 7 2 3" xfId="3352" xr:uid="{00000000-0005-0000-0000-0000C4010000}"/>
    <cellStyle name="40% - akcent 1 7 3" xfId="396" xr:uid="{00000000-0005-0000-0000-0000C5010000}"/>
    <cellStyle name="40% - akcent 1 7 4" xfId="3353" xr:uid="{00000000-0005-0000-0000-0000C6010000}"/>
    <cellStyle name="40% - akcent 1 8" xfId="397" xr:uid="{00000000-0005-0000-0000-0000C7010000}"/>
    <cellStyle name="40% - akcent 1 8 2" xfId="398" xr:uid="{00000000-0005-0000-0000-0000C8010000}"/>
    <cellStyle name="40% - akcent 1 8 3" xfId="3354" xr:uid="{00000000-0005-0000-0000-0000C9010000}"/>
    <cellStyle name="40% - akcent 1 9" xfId="3355" xr:uid="{00000000-0005-0000-0000-0000CA010000}"/>
    <cellStyle name="40% — akcent 2" xfId="3294" builtinId="35" customBuiltin="1"/>
    <cellStyle name="40% - akcent 2 1" xfId="399" xr:uid="{00000000-0005-0000-0000-0000CC010000}"/>
    <cellStyle name="40% - akcent 2 1 2" xfId="400" xr:uid="{00000000-0005-0000-0000-0000CD010000}"/>
    <cellStyle name="40% - akcent 2 1 3" xfId="401" xr:uid="{00000000-0005-0000-0000-0000CE010000}"/>
    <cellStyle name="40% - akcent 2 2" xfId="402" xr:uid="{00000000-0005-0000-0000-0000CF010000}"/>
    <cellStyle name="40% - akcent 2 2 2" xfId="403" xr:uid="{00000000-0005-0000-0000-0000D0010000}"/>
    <cellStyle name="40% - akcent 2 2 2 2" xfId="404" xr:uid="{00000000-0005-0000-0000-0000D1010000}"/>
    <cellStyle name="40% - akcent 2 2 2 2 2" xfId="405" xr:uid="{00000000-0005-0000-0000-0000D2010000}"/>
    <cellStyle name="40% - akcent 2 2 2 3" xfId="406" xr:uid="{00000000-0005-0000-0000-0000D3010000}"/>
    <cellStyle name="40% - akcent 2 2 2 3 2" xfId="407" xr:uid="{00000000-0005-0000-0000-0000D4010000}"/>
    <cellStyle name="40% - akcent 2 2 2 4" xfId="408" xr:uid="{00000000-0005-0000-0000-0000D5010000}"/>
    <cellStyle name="40% - akcent 2 2 2 5" xfId="409" xr:uid="{00000000-0005-0000-0000-0000D6010000}"/>
    <cellStyle name="40% - akcent 2 2 3" xfId="410" xr:uid="{00000000-0005-0000-0000-0000D7010000}"/>
    <cellStyle name="40% - akcent 2 2 3 2" xfId="411" xr:uid="{00000000-0005-0000-0000-0000D8010000}"/>
    <cellStyle name="40% - akcent 2 2 3 2 2" xfId="412" xr:uid="{00000000-0005-0000-0000-0000D9010000}"/>
    <cellStyle name="40% - akcent 2 2 3 3" xfId="413" xr:uid="{00000000-0005-0000-0000-0000DA010000}"/>
    <cellStyle name="40% - akcent 2 2 3 3 2" xfId="414" xr:uid="{00000000-0005-0000-0000-0000DB010000}"/>
    <cellStyle name="40% - akcent 2 2 3 4" xfId="415" xr:uid="{00000000-0005-0000-0000-0000DC010000}"/>
    <cellStyle name="40% - akcent 2 2 3 4 2" xfId="416" xr:uid="{00000000-0005-0000-0000-0000DD010000}"/>
    <cellStyle name="40% - akcent 2 2 3 4 3" xfId="3356" xr:uid="{00000000-0005-0000-0000-0000DE010000}"/>
    <cellStyle name="40% - akcent 2 2 3 5" xfId="417" xr:uid="{00000000-0005-0000-0000-0000DF010000}"/>
    <cellStyle name="40% - akcent 2 2 3 6" xfId="418" xr:uid="{00000000-0005-0000-0000-0000E0010000}"/>
    <cellStyle name="40% - akcent 2 2 4" xfId="419" xr:uid="{00000000-0005-0000-0000-0000E1010000}"/>
    <cellStyle name="40% - akcent 2 2 4 2" xfId="420" xr:uid="{00000000-0005-0000-0000-0000E2010000}"/>
    <cellStyle name="40% - akcent 2 2 4 2 2" xfId="421" xr:uid="{00000000-0005-0000-0000-0000E3010000}"/>
    <cellStyle name="40% - akcent 2 2 4 3" xfId="422" xr:uid="{00000000-0005-0000-0000-0000E4010000}"/>
    <cellStyle name="40% - akcent 2 2 4 4" xfId="423" xr:uid="{00000000-0005-0000-0000-0000E5010000}"/>
    <cellStyle name="40% - akcent 2 2 5" xfId="424" xr:uid="{00000000-0005-0000-0000-0000E6010000}"/>
    <cellStyle name="40% - akcent 2 2 5 2" xfId="425" xr:uid="{00000000-0005-0000-0000-0000E7010000}"/>
    <cellStyle name="40% - akcent 2 2 6" xfId="426" xr:uid="{00000000-0005-0000-0000-0000E8010000}"/>
    <cellStyle name="40% - akcent 2 2 7" xfId="427" xr:uid="{00000000-0005-0000-0000-0000E9010000}"/>
    <cellStyle name="40% - akcent 2 3" xfId="428" xr:uid="{00000000-0005-0000-0000-0000EA010000}"/>
    <cellStyle name="40% - akcent 2 3 2" xfId="429" xr:uid="{00000000-0005-0000-0000-0000EB010000}"/>
    <cellStyle name="40% - akcent 2 3 3" xfId="430" xr:uid="{00000000-0005-0000-0000-0000EC010000}"/>
    <cellStyle name="40% - akcent 2 4" xfId="431" xr:uid="{00000000-0005-0000-0000-0000ED010000}"/>
    <cellStyle name="40% - akcent 2 4 2" xfId="432" xr:uid="{00000000-0005-0000-0000-0000EE010000}"/>
    <cellStyle name="40% - akcent 2 4 3" xfId="433" xr:uid="{00000000-0005-0000-0000-0000EF010000}"/>
    <cellStyle name="40% - akcent 2 5" xfId="434" xr:uid="{00000000-0005-0000-0000-0000F0010000}"/>
    <cellStyle name="40% - akcent 2 5 2" xfId="435" xr:uid="{00000000-0005-0000-0000-0000F1010000}"/>
    <cellStyle name="40% - akcent 2 5 3" xfId="436" xr:uid="{00000000-0005-0000-0000-0000F2010000}"/>
    <cellStyle name="40% - akcent 2 6" xfId="4332" xr:uid="{00000000-0005-0000-0000-0000F3010000}"/>
    <cellStyle name="40% — akcent 3" xfId="4321" builtinId="39" customBuiltin="1"/>
    <cellStyle name="40% - akcent 3 1" xfId="437" xr:uid="{00000000-0005-0000-0000-0000F5010000}"/>
    <cellStyle name="40% - akcent 3 1 2" xfId="438" xr:uid="{00000000-0005-0000-0000-0000F6010000}"/>
    <cellStyle name="40% - akcent 3 1 3" xfId="439" xr:uid="{00000000-0005-0000-0000-0000F7010000}"/>
    <cellStyle name="40% - akcent 3 2" xfId="440" xr:uid="{00000000-0005-0000-0000-0000F8010000}"/>
    <cellStyle name="40% - akcent 3 2 10" xfId="3357" xr:uid="{00000000-0005-0000-0000-0000F9010000}"/>
    <cellStyle name="40% - akcent 3 2 2" xfId="441" xr:uid="{00000000-0005-0000-0000-0000FA010000}"/>
    <cellStyle name="40% - akcent 3 2 2 2" xfId="442" xr:uid="{00000000-0005-0000-0000-0000FB010000}"/>
    <cellStyle name="40% - akcent 3 2 2 2 2" xfId="443" xr:uid="{00000000-0005-0000-0000-0000FC010000}"/>
    <cellStyle name="40% - akcent 3 2 2 2 3" xfId="3358" xr:uid="{00000000-0005-0000-0000-0000FD010000}"/>
    <cellStyle name="40% - akcent 3 2 2 3" xfId="444" xr:uid="{00000000-0005-0000-0000-0000FE010000}"/>
    <cellStyle name="40% - akcent 3 2 2 3 2" xfId="445" xr:uid="{00000000-0005-0000-0000-0000FF010000}"/>
    <cellStyle name="40% - akcent 3 2 2 3 3" xfId="3359" xr:uid="{00000000-0005-0000-0000-000000020000}"/>
    <cellStyle name="40% - akcent 3 2 2 4" xfId="446" xr:uid="{00000000-0005-0000-0000-000001020000}"/>
    <cellStyle name="40% - akcent 3 2 2 4 2" xfId="447" xr:uid="{00000000-0005-0000-0000-000002020000}"/>
    <cellStyle name="40% - akcent 3 2 2 4 3" xfId="3360" xr:uid="{00000000-0005-0000-0000-000003020000}"/>
    <cellStyle name="40% - akcent 3 2 2 5" xfId="448" xr:uid="{00000000-0005-0000-0000-000004020000}"/>
    <cellStyle name="40% - akcent 3 2 2 6" xfId="449" xr:uid="{00000000-0005-0000-0000-000005020000}"/>
    <cellStyle name="40% - akcent 3 2 2 7" xfId="3361" xr:uid="{00000000-0005-0000-0000-000006020000}"/>
    <cellStyle name="40% - akcent 3 2 3" xfId="450" xr:uid="{00000000-0005-0000-0000-000007020000}"/>
    <cellStyle name="40% - akcent 3 2 3 2" xfId="451" xr:uid="{00000000-0005-0000-0000-000008020000}"/>
    <cellStyle name="40% - akcent 3 2 3 2 2" xfId="452" xr:uid="{00000000-0005-0000-0000-000009020000}"/>
    <cellStyle name="40% - akcent 3 2 3 2 3" xfId="3362" xr:uid="{00000000-0005-0000-0000-00000A020000}"/>
    <cellStyle name="40% - akcent 3 2 3 3" xfId="453" xr:uid="{00000000-0005-0000-0000-00000B020000}"/>
    <cellStyle name="40% - akcent 3 2 3 3 2" xfId="454" xr:uid="{00000000-0005-0000-0000-00000C020000}"/>
    <cellStyle name="40% - akcent 3 2 3 3 3" xfId="3363" xr:uid="{00000000-0005-0000-0000-00000D020000}"/>
    <cellStyle name="40% - akcent 3 2 3 4" xfId="455" xr:uid="{00000000-0005-0000-0000-00000E020000}"/>
    <cellStyle name="40% - akcent 3 2 3 4 2" xfId="456" xr:uid="{00000000-0005-0000-0000-00000F020000}"/>
    <cellStyle name="40% - akcent 3 2 3 4 3" xfId="3364" xr:uid="{00000000-0005-0000-0000-000010020000}"/>
    <cellStyle name="40% - akcent 3 2 3 5" xfId="457" xr:uid="{00000000-0005-0000-0000-000011020000}"/>
    <cellStyle name="40% - akcent 3 2 3 6" xfId="458" xr:uid="{00000000-0005-0000-0000-000012020000}"/>
    <cellStyle name="40% - akcent 3 2 3 7" xfId="3365" xr:uid="{00000000-0005-0000-0000-000013020000}"/>
    <cellStyle name="40% - akcent 3 2 4" xfId="459" xr:uid="{00000000-0005-0000-0000-000014020000}"/>
    <cellStyle name="40% - akcent 3 2 4 2" xfId="460" xr:uid="{00000000-0005-0000-0000-000015020000}"/>
    <cellStyle name="40% - akcent 3 2 4 2 2" xfId="461" xr:uid="{00000000-0005-0000-0000-000016020000}"/>
    <cellStyle name="40% - akcent 3 2 4 3" xfId="462" xr:uid="{00000000-0005-0000-0000-000017020000}"/>
    <cellStyle name="40% - akcent 3 2 4 4" xfId="463" xr:uid="{00000000-0005-0000-0000-000018020000}"/>
    <cellStyle name="40% - akcent 3 2 4 5" xfId="3366" xr:uid="{00000000-0005-0000-0000-000019020000}"/>
    <cellStyle name="40% - akcent 3 2 5" xfId="464" xr:uid="{00000000-0005-0000-0000-00001A020000}"/>
    <cellStyle name="40% - akcent 3 2 5 2" xfId="465" xr:uid="{00000000-0005-0000-0000-00001B020000}"/>
    <cellStyle name="40% - akcent 3 2 6" xfId="466" xr:uid="{00000000-0005-0000-0000-00001C020000}"/>
    <cellStyle name="40% - akcent 3 2 6 2" xfId="467" xr:uid="{00000000-0005-0000-0000-00001D020000}"/>
    <cellStyle name="40% - akcent 3 2 6 3" xfId="3367" xr:uid="{00000000-0005-0000-0000-00001E020000}"/>
    <cellStyle name="40% - akcent 3 2 7" xfId="468" xr:uid="{00000000-0005-0000-0000-00001F020000}"/>
    <cellStyle name="40% - akcent 3 2 7 2" xfId="469" xr:uid="{00000000-0005-0000-0000-000020020000}"/>
    <cellStyle name="40% - akcent 3 2 7 3" xfId="3368" xr:uid="{00000000-0005-0000-0000-000021020000}"/>
    <cellStyle name="40% - akcent 3 2 8" xfId="470" xr:uid="{00000000-0005-0000-0000-000022020000}"/>
    <cellStyle name="40% - akcent 3 2 9" xfId="471" xr:uid="{00000000-0005-0000-0000-000023020000}"/>
    <cellStyle name="40% - akcent 3 3" xfId="472" xr:uid="{00000000-0005-0000-0000-000024020000}"/>
    <cellStyle name="40% - akcent 3 3 2" xfId="473" xr:uid="{00000000-0005-0000-0000-000025020000}"/>
    <cellStyle name="40% - akcent 3 3 3" xfId="474" xr:uid="{00000000-0005-0000-0000-000026020000}"/>
    <cellStyle name="40% - akcent 3 4" xfId="475" xr:uid="{00000000-0005-0000-0000-000027020000}"/>
    <cellStyle name="40% - akcent 3 4 2" xfId="476" xr:uid="{00000000-0005-0000-0000-000028020000}"/>
    <cellStyle name="40% - akcent 3 4 3" xfId="477" xr:uid="{00000000-0005-0000-0000-000029020000}"/>
    <cellStyle name="40% - akcent 3 5" xfId="478" xr:uid="{00000000-0005-0000-0000-00002A020000}"/>
    <cellStyle name="40% - akcent 3 5 2" xfId="479" xr:uid="{00000000-0005-0000-0000-00002B020000}"/>
    <cellStyle name="40% - akcent 3 5 3" xfId="3369" xr:uid="{00000000-0005-0000-0000-00002C020000}"/>
    <cellStyle name="40% - akcent 3 6" xfId="480" xr:uid="{00000000-0005-0000-0000-00002D020000}"/>
    <cellStyle name="40% - akcent 3 6 2" xfId="481" xr:uid="{00000000-0005-0000-0000-00002E020000}"/>
    <cellStyle name="40% - akcent 3 6 3" xfId="3370" xr:uid="{00000000-0005-0000-0000-00002F020000}"/>
    <cellStyle name="40% - akcent 3 7" xfId="482" xr:uid="{00000000-0005-0000-0000-000030020000}"/>
    <cellStyle name="40% - akcent 3 7 2" xfId="483" xr:uid="{00000000-0005-0000-0000-000031020000}"/>
    <cellStyle name="40% - akcent 3 7 2 2" xfId="484" xr:uid="{00000000-0005-0000-0000-000032020000}"/>
    <cellStyle name="40% - akcent 3 7 2 3" xfId="3371" xr:uid="{00000000-0005-0000-0000-000033020000}"/>
    <cellStyle name="40% - akcent 3 7 3" xfId="485" xr:uid="{00000000-0005-0000-0000-000034020000}"/>
    <cellStyle name="40% - akcent 3 7 4" xfId="3372" xr:uid="{00000000-0005-0000-0000-000035020000}"/>
    <cellStyle name="40% - akcent 3 8" xfId="486" xr:uid="{00000000-0005-0000-0000-000036020000}"/>
    <cellStyle name="40% - akcent 3 8 2" xfId="487" xr:uid="{00000000-0005-0000-0000-000037020000}"/>
    <cellStyle name="40% - akcent 3 8 3" xfId="3373" xr:uid="{00000000-0005-0000-0000-000038020000}"/>
    <cellStyle name="40% - akcent 3 9" xfId="3374" xr:uid="{00000000-0005-0000-0000-000039020000}"/>
    <cellStyle name="40% — akcent 4" xfId="4325" builtinId="43" customBuiltin="1"/>
    <cellStyle name="40% - akcent 4 1" xfId="488" xr:uid="{00000000-0005-0000-0000-00003B020000}"/>
    <cellStyle name="40% - akcent 4 1 2" xfId="489" xr:uid="{00000000-0005-0000-0000-00003C020000}"/>
    <cellStyle name="40% - akcent 4 1 3" xfId="490" xr:uid="{00000000-0005-0000-0000-00003D020000}"/>
    <cellStyle name="40% - akcent 4 2" xfId="491" xr:uid="{00000000-0005-0000-0000-00003E020000}"/>
    <cellStyle name="40% - akcent 4 2 2" xfId="492" xr:uid="{00000000-0005-0000-0000-00003F020000}"/>
    <cellStyle name="40% - akcent 4 2 2 2" xfId="493" xr:uid="{00000000-0005-0000-0000-000040020000}"/>
    <cellStyle name="40% - akcent 4 2 2 2 2" xfId="494" xr:uid="{00000000-0005-0000-0000-000041020000}"/>
    <cellStyle name="40% - akcent 4 2 2 3" xfId="495" xr:uid="{00000000-0005-0000-0000-000042020000}"/>
    <cellStyle name="40% - akcent 4 2 2 3 2" xfId="496" xr:uid="{00000000-0005-0000-0000-000043020000}"/>
    <cellStyle name="40% - akcent 4 2 2 4" xfId="497" xr:uid="{00000000-0005-0000-0000-000044020000}"/>
    <cellStyle name="40% - akcent 4 2 2 4 2" xfId="498" xr:uid="{00000000-0005-0000-0000-000045020000}"/>
    <cellStyle name="40% - akcent 4 2 2 4 3" xfId="3375" xr:uid="{00000000-0005-0000-0000-000046020000}"/>
    <cellStyle name="40% - akcent 4 2 2 5" xfId="499" xr:uid="{00000000-0005-0000-0000-000047020000}"/>
    <cellStyle name="40% - akcent 4 2 2 6" xfId="500" xr:uid="{00000000-0005-0000-0000-000048020000}"/>
    <cellStyle name="40% - akcent 4 2 3" xfId="501" xr:uid="{00000000-0005-0000-0000-000049020000}"/>
    <cellStyle name="40% - akcent 4 2 3 2" xfId="502" xr:uid="{00000000-0005-0000-0000-00004A020000}"/>
    <cellStyle name="40% - akcent 4 2 3 2 2" xfId="503" xr:uid="{00000000-0005-0000-0000-00004B020000}"/>
    <cellStyle name="40% - akcent 4 2 3 3" xfId="504" xr:uid="{00000000-0005-0000-0000-00004C020000}"/>
    <cellStyle name="40% - akcent 4 2 3 3 2" xfId="505" xr:uid="{00000000-0005-0000-0000-00004D020000}"/>
    <cellStyle name="40% - akcent 4 2 3 4" xfId="506" xr:uid="{00000000-0005-0000-0000-00004E020000}"/>
    <cellStyle name="40% - akcent 4 2 3 4 2" xfId="507" xr:uid="{00000000-0005-0000-0000-00004F020000}"/>
    <cellStyle name="40% - akcent 4 2 3 4 3" xfId="3376" xr:uid="{00000000-0005-0000-0000-000050020000}"/>
    <cellStyle name="40% - akcent 4 2 3 5" xfId="508" xr:uid="{00000000-0005-0000-0000-000051020000}"/>
    <cellStyle name="40% - akcent 4 2 3 6" xfId="509" xr:uid="{00000000-0005-0000-0000-000052020000}"/>
    <cellStyle name="40% - akcent 4 2 4" xfId="510" xr:uid="{00000000-0005-0000-0000-000053020000}"/>
    <cellStyle name="40% - akcent 4 2 4 2" xfId="511" xr:uid="{00000000-0005-0000-0000-000054020000}"/>
    <cellStyle name="40% - akcent 4 2 4 2 2" xfId="512" xr:uid="{00000000-0005-0000-0000-000055020000}"/>
    <cellStyle name="40% - akcent 4 2 4 3" xfId="513" xr:uid="{00000000-0005-0000-0000-000056020000}"/>
    <cellStyle name="40% - akcent 4 2 4 4" xfId="514" xr:uid="{00000000-0005-0000-0000-000057020000}"/>
    <cellStyle name="40% - akcent 4 2 5" xfId="515" xr:uid="{00000000-0005-0000-0000-000058020000}"/>
    <cellStyle name="40% - akcent 4 2 5 2" xfId="516" xr:uid="{00000000-0005-0000-0000-000059020000}"/>
    <cellStyle name="40% - akcent 4 2 6" xfId="517" xr:uid="{00000000-0005-0000-0000-00005A020000}"/>
    <cellStyle name="40% - akcent 4 2 6 2" xfId="518" xr:uid="{00000000-0005-0000-0000-00005B020000}"/>
    <cellStyle name="40% - akcent 4 2 7" xfId="519" xr:uid="{00000000-0005-0000-0000-00005C020000}"/>
    <cellStyle name="40% - akcent 4 2 7 2" xfId="520" xr:uid="{00000000-0005-0000-0000-00005D020000}"/>
    <cellStyle name="40% - akcent 4 2 7 3" xfId="3377" xr:uid="{00000000-0005-0000-0000-00005E020000}"/>
    <cellStyle name="40% - akcent 4 2 8" xfId="521" xr:uid="{00000000-0005-0000-0000-00005F020000}"/>
    <cellStyle name="40% - akcent 4 2 9" xfId="522" xr:uid="{00000000-0005-0000-0000-000060020000}"/>
    <cellStyle name="40% - akcent 4 3" xfId="523" xr:uid="{00000000-0005-0000-0000-000061020000}"/>
    <cellStyle name="40% - akcent 4 3 2" xfId="524" xr:uid="{00000000-0005-0000-0000-000062020000}"/>
    <cellStyle name="40% - akcent 4 3 3" xfId="525" xr:uid="{00000000-0005-0000-0000-000063020000}"/>
    <cellStyle name="40% - akcent 4 4" xfId="526" xr:uid="{00000000-0005-0000-0000-000064020000}"/>
    <cellStyle name="40% - akcent 4 4 2" xfId="527" xr:uid="{00000000-0005-0000-0000-000065020000}"/>
    <cellStyle name="40% - akcent 4 4 3" xfId="528" xr:uid="{00000000-0005-0000-0000-000066020000}"/>
    <cellStyle name="40% - akcent 4 5" xfId="529" xr:uid="{00000000-0005-0000-0000-000067020000}"/>
    <cellStyle name="40% - akcent 4 5 2" xfId="530" xr:uid="{00000000-0005-0000-0000-000068020000}"/>
    <cellStyle name="40% - akcent 4 5 3" xfId="3378" xr:uid="{00000000-0005-0000-0000-000069020000}"/>
    <cellStyle name="40% - akcent 4 6" xfId="531" xr:uid="{00000000-0005-0000-0000-00006A020000}"/>
    <cellStyle name="40% - akcent 4 6 2" xfId="532" xr:uid="{00000000-0005-0000-0000-00006B020000}"/>
    <cellStyle name="40% - akcent 4 6 3" xfId="3379" xr:uid="{00000000-0005-0000-0000-00006C020000}"/>
    <cellStyle name="40% - akcent 4 7" xfId="533" xr:uid="{00000000-0005-0000-0000-00006D020000}"/>
    <cellStyle name="40% - akcent 4 7 2" xfId="534" xr:uid="{00000000-0005-0000-0000-00006E020000}"/>
    <cellStyle name="40% - akcent 4 7 2 2" xfId="535" xr:uid="{00000000-0005-0000-0000-00006F020000}"/>
    <cellStyle name="40% - akcent 4 7 2 3" xfId="3380" xr:uid="{00000000-0005-0000-0000-000070020000}"/>
    <cellStyle name="40% - akcent 4 7 3" xfId="536" xr:uid="{00000000-0005-0000-0000-000071020000}"/>
    <cellStyle name="40% - akcent 4 7 4" xfId="3381" xr:uid="{00000000-0005-0000-0000-000072020000}"/>
    <cellStyle name="40% - akcent 4 8" xfId="537" xr:uid="{00000000-0005-0000-0000-000073020000}"/>
    <cellStyle name="40% - akcent 4 8 2" xfId="538" xr:uid="{00000000-0005-0000-0000-000074020000}"/>
    <cellStyle name="40% - akcent 4 8 3" xfId="3382" xr:uid="{00000000-0005-0000-0000-000075020000}"/>
    <cellStyle name="40% - akcent 4 9" xfId="3383" xr:uid="{00000000-0005-0000-0000-000076020000}"/>
    <cellStyle name="40% — akcent 5" xfId="3299" builtinId="47" customBuiltin="1"/>
    <cellStyle name="40% - akcent 5 1" xfId="539" xr:uid="{00000000-0005-0000-0000-000078020000}"/>
    <cellStyle name="40% - akcent 5 1 2" xfId="540" xr:uid="{00000000-0005-0000-0000-000079020000}"/>
    <cellStyle name="40% - akcent 5 1 3" xfId="541" xr:uid="{00000000-0005-0000-0000-00007A020000}"/>
    <cellStyle name="40% - akcent 5 2" xfId="542" xr:uid="{00000000-0005-0000-0000-00007B020000}"/>
    <cellStyle name="40% - akcent 5 2 2" xfId="543" xr:uid="{00000000-0005-0000-0000-00007C020000}"/>
    <cellStyle name="40% - akcent 5 2 2 2" xfId="544" xr:uid="{00000000-0005-0000-0000-00007D020000}"/>
    <cellStyle name="40% - akcent 5 2 2 2 2" xfId="545" xr:uid="{00000000-0005-0000-0000-00007E020000}"/>
    <cellStyle name="40% - akcent 5 2 2 3" xfId="546" xr:uid="{00000000-0005-0000-0000-00007F020000}"/>
    <cellStyle name="40% - akcent 5 2 2 4" xfId="547" xr:uid="{00000000-0005-0000-0000-000080020000}"/>
    <cellStyle name="40% - akcent 5 2 3" xfId="548" xr:uid="{00000000-0005-0000-0000-000081020000}"/>
    <cellStyle name="40% - akcent 5 2 3 2" xfId="549" xr:uid="{00000000-0005-0000-0000-000082020000}"/>
    <cellStyle name="40% - akcent 5 2 3 2 2" xfId="550" xr:uid="{00000000-0005-0000-0000-000083020000}"/>
    <cellStyle name="40% - akcent 5 2 3 3" xfId="551" xr:uid="{00000000-0005-0000-0000-000084020000}"/>
    <cellStyle name="40% - akcent 5 2 3 4" xfId="552" xr:uid="{00000000-0005-0000-0000-000085020000}"/>
    <cellStyle name="40% - akcent 5 2 4" xfId="553" xr:uid="{00000000-0005-0000-0000-000086020000}"/>
    <cellStyle name="40% - akcent 5 2 4 2" xfId="554" xr:uid="{00000000-0005-0000-0000-000087020000}"/>
    <cellStyle name="40% - akcent 5 2 4 2 2" xfId="555" xr:uid="{00000000-0005-0000-0000-000088020000}"/>
    <cellStyle name="40% - akcent 5 2 4 3" xfId="556" xr:uid="{00000000-0005-0000-0000-000089020000}"/>
    <cellStyle name="40% - akcent 5 2 4 4" xfId="557" xr:uid="{00000000-0005-0000-0000-00008A020000}"/>
    <cellStyle name="40% - akcent 5 2 5" xfId="558" xr:uid="{00000000-0005-0000-0000-00008B020000}"/>
    <cellStyle name="40% - akcent 5 2 5 2" xfId="559" xr:uid="{00000000-0005-0000-0000-00008C020000}"/>
    <cellStyle name="40% - akcent 5 2 6" xfId="560" xr:uid="{00000000-0005-0000-0000-00008D020000}"/>
    <cellStyle name="40% - akcent 5 2 7" xfId="561" xr:uid="{00000000-0005-0000-0000-00008E020000}"/>
    <cellStyle name="40% - akcent 5 3" xfId="562" xr:uid="{00000000-0005-0000-0000-00008F020000}"/>
    <cellStyle name="40% - akcent 5 3 2" xfId="563" xr:uid="{00000000-0005-0000-0000-000090020000}"/>
    <cellStyle name="40% - akcent 5 3 3" xfId="564" xr:uid="{00000000-0005-0000-0000-000091020000}"/>
    <cellStyle name="40% - akcent 5 4" xfId="565" xr:uid="{00000000-0005-0000-0000-000092020000}"/>
    <cellStyle name="40% - akcent 5 4 2" xfId="566" xr:uid="{00000000-0005-0000-0000-000093020000}"/>
    <cellStyle name="40% - akcent 5 4 3" xfId="567" xr:uid="{00000000-0005-0000-0000-000094020000}"/>
    <cellStyle name="40% - akcent 5 5" xfId="568" xr:uid="{00000000-0005-0000-0000-000095020000}"/>
    <cellStyle name="40% - akcent 5 5 2" xfId="569" xr:uid="{00000000-0005-0000-0000-000096020000}"/>
    <cellStyle name="40% - akcent 5 5 3" xfId="3384" xr:uid="{00000000-0005-0000-0000-000097020000}"/>
    <cellStyle name="40% - akcent 5 6" xfId="570" xr:uid="{00000000-0005-0000-0000-000098020000}"/>
    <cellStyle name="40% - akcent 5 6 2" xfId="571" xr:uid="{00000000-0005-0000-0000-000099020000}"/>
    <cellStyle name="40% - akcent 5 6 3" xfId="3385" xr:uid="{00000000-0005-0000-0000-00009A020000}"/>
    <cellStyle name="40% - akcent 5 7" xfId="572" xr:uid="{00000000-0005-0000-0000-00009B020000}"/>
    <cellStyle name="40% - akcent 5 7 2" xfId="573" xr:uid="{00000000-0005-0000-0000-00009C020000}"/>
    <cellStyle name="40% - akcent 5 7 2 2" xfId="574" xr:uid="{00000000-0005-0000-0000-00009D020000}"/>
    <cellStyle name="40% - akcent 5 7 2 3" xfId="3386" xr:uid="{00000000-0005-0000-0000-00009E020000}"/>
    <cellStyle name="40% - akcent 5 7 3" xfId="575" xr:uid="{00000000-0005-0000-0000-00009F020000}"/>
    <cellStyle name="40% - akcent 5 7 4" xfId="3387" xr:uid="{00000000-0005-0000-0000-0000A0020000}"/>
    <cellStyle name="40% - akcent 5 8" xfId="576" xr:uid="{00000000-0005-0000-0000-0000A1020000}"/>
    <cellStyle name="40% - akcent 5 8 2" xfId="577" xr:uid="{00000000-0005-0000-0000-0000A2020000}"/>
    <cellStyle name="40% - akcent 5 8 3" xfId="3388" xr:uid="{00000000-0005-0000-0000-0000A3020000}"/>
    <cellStyle name="40% - akcent 5 9" xfId="4334" xr:uid="{00000000-0005-0000-0000-0000A4020000}"/>
    <cellStyle name="40% — akcent 6" xfId="4328" builtinId="51" customBuiltin="1"/>
    <cellStyle name="40% - akcent 6 1" xfId="578" xr:uid="{00000000-0005-0000-0000-0000A6020000}"/>
    <cellStyle name="40% - akcent 6 1 2" xfId="579" xr:uid="{00000000-0005-0000-0000-0000A7020000}"/>
    <cellStyle name="40% - akcent 6 1 3" xfId="580" xr:uid="{00000000-0005-0000-0000-0000A8020000}"/>
    <cellStyle name="40% - akcent 6 2" xfId="581" xr:uid="{00000000-0005-0000-0000-0000A9020000}"/>
    <cellStyle name="40% - akcent 6 2 2" xfId="582" xr:uid="{00000000-0005-0000-0000-0000AA020000}"/>
    <cellStyle name="40% - akcent 6 2 2 2" xfId="583" xr:uid="{00000000-0005-0000-0000-0000AB020000}"/>
    <cellStyle name="40% - akcent 6 2 2 2 2" xfId="584" xr:uid="{00000000-0005-0000-0000-0000AC020000}"/>
    <cellStyle name="40% - akcent 6 2 2 3" xfId="585" xr:uid="{00000000-0005-0000-0000-0000AD020000}"/>
    <cellStyle name="40% - akcent 6 2 2 3 2" xfId="586" xr:uid="{00000000-0005-0000-0000-0000AE020000}"/>
    <cellStyle name="40% - akcent 6 2 2 4" xfId="587" xr:uid="{00000000-0005-0000-0000-0000AF020000}"/>
    <cellStyle name="40% - akcent 6 2 2 4 2" xfId="588" xr:uid="{00000000-0005-0000-0000-0000B0020000}"/>
    <cellStyle name="40% - akcent 6 2 2 4 3" xfId="3389" xr:uid="{00000000-0005-0000-0000-0000B1020000}"/>
    <cellStyle name="40% - akcent 6 2 2 5" xfId="589" xr:uid="{00000000-0005-0000-0000-0000B2020000}"/>
    <cellStyle name="40% - akcent 6 2 2 6" xfId="590" xr:uid="{00000000-0005-0000-0000-0000B3020000}"/>
    <cellStyle name="40% - akcent 6 2 3" xfId="591" xr:uid="{00000000-0005-0000-0000-0000B4020000}"/>
    <cellStyle name="40% - akcent 6 2 3 2" xfId="592" xr:uid="{00000000-0005-0000-0000-0000B5020000}"/>
    <cellStyle name="40% - akcent 6 2 3 2 2" xfId="593" xr:uid="{00000000-0005-0000-0000-0000B6020000}"/>
    <cellStyle name="40% - akcent 6 2 3 3" xfId="594" xr:uid="{00000000-0005-0000-0000-0000B7020000}"/>
    <cellStyle name="40% - akcent 6 2 3 3 2" xfId="595" xr:uid="{00000000-0005-0000-0000-0000B8020000}"/>
    <cellStyle name="40% - akcent 6 2 3 4" xfId="596" xr:uid="{00000000-0005-0000-0000-0000B9020000}"/>
    <cellStyle name="40% - akcent 6 2 3 4 2" xfId="597" xr:uid="{00000000-0005-0000-0000-0000BA020000}"/>
    <cellStyle name="40% - akcent 6 2 3 4 3" xfId="3390" xr:uid="{00000000-0005-0000-0000-0000BB020000}"/>
    <cellStyle name="40% - akcent 6 2 3 5" xfId="598" xr:uid="{00000000-0005-0000-0000-0000BC020000}"/>
    <cellStyle name="40% - akcent 6 2 3 6" xfId="599" xr:uid="{00000000-0005-0000-0000-0000BD020000}"/>
    <cellStyle name="40% - akcent 6 2 4" xfId="600" xr:uid="{00000000-0005-0000-0000-0000BE020000}"/>
    <cellStyle name="40% - akcent 6 2 4 2" xfId="601" xr:uid="{00000000-0005-0000-0000-0000BF020000}"/>
    <cellStyle name="40% - akcent 6 2 4 2 2" xfId="602" xr:uid="{00000000-0005-0000-0000-0000C0020000}"/>
    <cellStyle name="40% - akcent 6 2 4 3" xfId="603" xr:uid="{00000000-0005-0000-0000-0000C1020000}"/>
    <cellStyle name="40% - akcent 6 2 4 4" xfId="604" xr:uid="{00000000-0005-0000-0000-0000C2020000}"/>
    <cellStyle name="40% - akcent 6 2 5" xfId="605" xr:uid="{00000000-0005-0000-0000-0000C3020000}"/>
    <cellStyle name="40% - akcent 6 2 5 2" xfId="606" xr:uid="{00000000-0005-0000-0000-0000C4020000}"/>
    <cellStyle name="40% - akcent 6 2 6" xfId="607" xr:uid="{00000000-0005-0000-0000-0000C5020000}"/>
    <cellStyle name="40% - akcent 6 2 6 2" xfId="608" xr:uid="{00000000-0005-0000-0000-0000C6020000}"/>
    <cellStyle name="40% - akcent 6 2 7" xfId="609" xr:uid="{00000000-0005-0000-0000-0000C7020000}"/>
    <cellStyle name="40% - akcent 6 2 7 2" xfId="610" xr:uid="{00000000-0005-0000-0000-0000C8020000}"/>
    <cellStyle name="40% - akcent 6 2 7 3" xfId="3391" xr:uid="{00000000-0005-0000-0000-0000C9020000}"/>
    <cellStyle name="40% - akcent 6 2 8" xfId="611" xr:uid="{00000000-0005-0000-0000-0000CA020000}"/>
    <cellStyle name="40% - akcent 6 2 9" xfId="612" xr:uid="{00000000-0005-0000-0000-0000CB020000}"/>
    <cellStyle name="40% - akcent 6 3" xfId="613" xr:uid="{00000000-0005-0000-0000-0000CC020000}"/>
    <cellStyle name="40% - akcent 6 3 2" xfId="614" xr:uid="{00000000-0005-0000-0000-0000CD020000}"/>
    <cellStyle name="40% - akcent 6 3 3" xfId="615" xr:uid="{00000000-0005-0000-0000-0000CE020000}"/>
    <cellStyle name="40% - akcent 6 4" xfId="616" xr:uid="{00000000-0005-0000-0000-0000CF020000}"/>
    <cellStyle name="40% - akcent 6 4 2" xfId="617" xr:uid="{00000000-0005-0000-0000-0000D0020000}"/>
    <cellStyle name="40% - akcent 6 4 3" xfId="618" xr:uid="{00000000-0005-0000-0000-0000D1020000}"/>
    <cellStyle name="40% - akcent 6 5" xfId="619" xr:uid="{00000000-0005-0000-0000-0000D2020000}"/>
    <cellStyle name="40% - akcent 6 5 2" xfId="620" xr:uid="{00000000-0005-0000-0000-0000D3020000}"/>
    <cellStyle name="40% - akcent 6 5 3" xfId="3392" xr:uid="{00000000-0005-0000-0000-0000D4020000}"/>
    <cellStyle name="40% - akcent 6 6" xfId="621" xr:uid="{00000000-0005-0000-0000-0000D5020000}"/>
    <cellStyle name="40% - akcent 6 6 2" xfId="622" xr:uid="{00000000-0005-0000-0000-0000D6020000}"/>
    <cellStyle name="40% - akcent 6 6 3" xfId="3393" xr:uid="{00000000-0005-0000-0000-0000D7020000}"/>
    <cellStyle name="40% - akcent 6 7" xfId="623" xr:uid="{00000000-0005-0000-0000-0000D8020000}"/>
    <cellStyle name="40% - akcent 6 7 2" xfId="624" xr:uid="{00000000-0005-0000-0000-0000D9020000}"/>
    <cellStyle name="40% - akcent 6 7 2 2" xfId="625" xr:uid="{00000000-0005-0000-0000-0000DA020000}"/>
    <cellStyle name="40% - akcent 6 7 2 3" xfId="3394" xr:uid="{00000000-0005-0000-0000-0000DB020000}"/>
    <cellStyle name="40% - akcent 6 7 3" xfId="626" xr:uid="{00000000-0005-0000-0000-0000DC020000}"/>
    <cellStyle name="40% - akcent 6 7 4" xfId="3395" xr:uid="{00000000-0005-0000-0000-0000DD020000}"/>
    <cellStyle name="40% - akcent 6 8" xfId="627" xr:uid="{00000000-0005-0000-0000-0000DE020000}"/>
    <cellStyle name="40% - akcent 6 8 2" xfId="628" xr:uid="{00000000-0005-0000-0000-0000DF020000}"/>
    <cellStyle name="40% - akcent 6 8 3" xfId="3396" xr:uid="{00000000-0005-0000-0000-0000E0020000}"/>
    <cellStyle name="40% - akcent 6 9" xfId="3397" xr:uid="{00000000-0005-0000-0000-0000E1020000}"/>
    <cellStyle name="60% - Accent1" xfId="629" xr:uid="{00000000-0005-0000-0000-0000E2020000}"/>
    <cellStyle name="60% - Accent1 2" xfId="630" xr:uid="{00000000-0005-0000-0000-0000E3020000}"/>
    <cellStyle name="60% - Accent1 2 2" xfId="631" xr:uid="{00000000-0005-0000-0000-0000E4020000}"/>
    <cellStyle name="60% - Accent1 3" xfId="632" xr:uid="{00000000-0005-0000-0000-0000E5020000}"/>
    <cellStyle name="60% - Accent1 4" xfId="633" xr:uid="{00000000-0005-0000-0000-0000E6020000}"/>
    <cellStyle name="60% - Accent1 5" xfId="634" xr:uid="{00000000-0005-0000-0000-0000E7020000}"/>
    <cellStyle name="60% - Accent2" xfId="635" xr:uid="{00000000-0005-0000-0000-0000E8020000}"/>
    <cellStyle name="60% - Accent2 2" xfId="636" xr:uid="{00000000-0005-0000-0000-0000E9020000}"/>
    <cellStyle name="60% - Accent2 2 2" xfId="637" xr:uid="{00000000-0005-0000-0000-0000EA020000}"/>
    <cellStyle name="60% - Accent2 3" xfId="638" xr:uid="{00000000-0005-0000-0000-0000EB020000}"/>
    <cellStyle name="60% - Accent2 4" xfId="639" xr:uid="{00000000-0005-0000-0000-0000EC020000}"/>
    <cellStyle name="60% - Accent2 5" xfId="640" xr:uid="{00000000-0005-0000-0000-0000ED020000}"/>
    <cellStyle name="60% - Accent3" xfId="641" xr:uid="{00000000-0005-0000-0000-0000EE020000}"/>
    <cellStyle name="60% - Accent3 2" xfId="642" xr:uid="{00000000-0005-0000-0000-0000EF020000}"/>
    <cellStyle name="60% - Accent3 2 2" xfId="643" xr:uid="{00000000-0005-0000-0000-0000F0020000}"/>
    <cellStyle name="60% - Accent3 3" xfId="644" xr:uid="{00000000-0005-0000-0000-0000F1020000}"/>
    <cellStyle name="60% - Accent3 4" xfId="645" xr:uid="{00000000-0005-0000-0000-0000F2020000}"/>
    <cellStyle name="60% - Accent3 5" xfId="646" xr:uid="{00000000-0005-0000-0000-0000F3020000}"/>
    <cellStyle name="60% - Accent4" xfId="647" xr:uid="{00000000-0005-0000-0000-0000F4020000}"/>
    <cellStyle name="60% - Accent4 2" xfId="648" xr:uid="{00000000-0005-0000-0000-0000F5020000}"/>
    <cellStyle name="60% - Accent4 2 2" xfId="649" xr:uid="{00000000-0005-0000-0000-0000F6020000}"/>
    <cellStyle name="60% - Accent4 3" xfId="650" xr:uid="{00000000-0005-0000-0000-0000F7020000}"/>
    <cellStyle name="60% - Accent4 4" xfId="651" xr:uid="{00000000-0005-0000-0000-0000F8020000}"/>
    <cellStyle name="60% - Accent4 5" xfId="652" xr:uid="{00000000-0005-0000-0000-0000F9020000}"/>
    <cellStyle name="60% - Accent5" xfId="653" xr:uid="{00000000-0005-0000-0000-0000FA020000}"/>
    <cellStyle name="60% - Accent5 2" xfId="654" xr:uid="{00000000-0005-0000-0000-0000FB020000}"/>
    <cellStyle name="60% - Accent5 2 2" xfId="655" xr:uid="{00000000-0005-0000-0000-0000FC020000}"/>
    <cellStyle name="60% - Accent5 3" xfId="656" xr:uid="{00000000-0005-0000-0000-0000FD020000}"/>
    <cellStyle name="60% - Accent5 4" xfId="657" xr:uid="{00000000-0005-0000-0000-0000FE020000}"/>
    <cellStyle name="60% - Accent5 5" xfId="658" xr:uid="{00000000-0005-0000-0000-0000FF020000}"/>
    <cellStyle name="60% - Accent6" xfId="659" xr:uid="{00000000-0005-0000-0000-000000030000}"/>
    <cellStyle name="60% - Accent6 2" xfId="660" xr:uid="{00000000-0005-0000-0000-000001030000}"/>
    <cellStyle name="60% - Accent6 2 2" xfId="661" xr:uid="{00000000-0005-0000-0000-000002030000}"/>
    <cellStyle name="60% - Accent6 3" xfId="662" xr:uid="{00000000-0005-0000-0000-000003030000}"/>
    <cellStyle name="60% - Accent6 4" xfId="663" xr:uid="{00000000-0005-0000-0000-000004030000}"/>
    <cellStyle name="60% - Accent6 5" xfId="664" xr:uid="{00000000-0005-0000-0000-000005030000}"/>
    <cellStyle name="60% — akcent 1" xfId="4318" builtinId="32" customBuiltin="1"/>
    <cellStyle name="60% - akcent 1 1" xfId="665" xr:uid="{00000000-0005-0000-0000-000007030000}"/>
    <cellStyle name="60% - akcent 1 1 2" xfId="666" xr:uid="{00000000-0005-0000-0000-000008030000}"/>
    <cellStyle name="60% - akcent 1 1 3" xfId="667" xr:uid="{00000000-0005-0000-0000-000009030000}"/>
    <cellStyle name="60% - akcent 1 1 4" xfId="3398" xr:uid="{00000000-0005-0000-0000-00000A030000}"/>
    <cellStyle name="60% - akcent 1 10" xfId="3399" xr:uid="{00000000-0005-0000-0000-00000B030000}"/>
    <cellStyle name="60% - akcent 1 2" xfId="668" xr:uid="{00000000-0005-0000-0000-00000C030000}"/>
    <cellStyle name="60% - akcent 1 2 2" xfId="669" xr:uid="{00000000-0005-0000-0000-00000D030000}"/>
    <cellStyle name="60% - akcent 1 2 2 2" xfId="670" xr:uid="{00000000-0005-0000-0000-00000E030000}"/>
    <cellStyle name="60% - akcent 1 2 2 2 2" xfId="671" xr:uid="{00000000-0005-0000-0000-00000F030000}"/>
    <cellStyle name="60% - akcent 1 2 2 3" xfId="672" xr:uid="{00000000-0005-0000-0000-000010030000}"/>
    <cellStyle name="60% - akcent 1 2 2 3 2" xfId="673" xr:uid="{00000000-0005-0000-0000-000011030000}"/>
    <cellStyle name="60% - akcent 1 2 2 4" xfId="674" xr:uid="{00000000-0005-0000-0000-000012030000}"/>
    <cellStyle name="60% - akcent 1 2 2 4 2" xfId="675" xr:uid="{00000000-0005-0000-0000-000013030000}"/>
    <cellStyle name="60% - akcent 1 2 2 4 3" xfId="3400" xr:uid="{00000000-0005-0000-0000-000014030000}"/>
    <cellStyle name="60% - akcent 1 2 2 5" xfId="676" xr:uid="{00000000-0005-0000-0000-000015030000}"/>
    <cellStyle name="60% - akcent 1 2 2 6" xfId="677" xr:uid="{00000000-0005-0000-0000-000016030000}"/>
    <cellStyle name="60% - akcent 1 2 3" xfId="678" xr:uid="{00000000-0005-0000-0000-000017030000}"/>
    <cellStyle name="60% - akcent 1 2 3 2" xfId="679" xr:uid="{00000000-0005-0000-0000-000018030000}"/>
    <cellStyle name="60% - akcent 1 2 3 2 2" xfId="680" xr:uid="{00000000-0005-0000-0000-000019030000}"/>
    <cellStyle name="60% - akcent 1 2 3 3" xfId="681" xr:uid="{00000000-0005-0000-0000-00001A030000}"/>
    <cellStyle name="60% - akcent 1 2 3 3 2" xfId="682" xr:uid="{00000000-0005-0000-0000-00001B030000}"/>
    <cellStyle name="60% - akcent 1 2 3 4" xfId="683" xr:uid="{00000000-0005-0000-0000-00001C030000}"/>
    <cellStyle name="60% - akcent 1 2 3 4 2" xfId="684" xr:uid="{00000000-0005-0000-0000-00001D030000}"/>
    <cellStyle name="60% - akcent 1 2 3 4 3" xfId="3401" xr:uid="{00000000-0005-0000-0000-00001E030000}"/>
    <cellStyle name="60% - akcent 1 2 3 5" xfId="685" xr:uid="{00000000-0005-0000-0000-00001F030000}"/>
    <cellStyle name="60% - akcent 1 2 3 6" xfId="686" xr:uid="{00000000-0005-0000-0000-000020030000}"/>
    <cellStyle name="60% - akcent 1 2 4" xfId="687" xr:uid="{00000000-0005-0000-0000-000021030000}"/>
    <cellStyle name="60% - akcent 1 2 4 2" xfId="688" xr:uid="{00000000-0005-0000-0000-000022030000}"/>
    <cellStyle name="60% - akcent 1 2 5" xfId="689" xr:uid="{00000000-0005-0000-0000-000023030000}"/>
    <cellStyle name="60% - akcent 1 2 5 2" xfId="690" xr:uid="{00000000-0005-0000-0000-000024030000}"/>
    <cellStyle name="60% - akcent 1 2 6" xfId="691" xr:uid="{00000000-0005-0000-0000-000025030000}"/>
    <cellStyle name="60% - akcent 1 2 6 2" xfId="692" xr:uid="{00000000-0005-0000-0000-000026030000}"/>
    <cellStyle name="60% - akcent 1 2 7" xfId="693" xr:uid="{00000000-0005-0000-0000-000027030000}"/>
    <cellStyle name="60% - akcent 1 2 7 2" xfId="694" xr:uid="{00000000-0005-0000-0000-000028030000}"/>
    <cellStyle name="60% - akcent 1 2 7 3" xfId="3402" xr:uid="{00000000-0005-0000-0000-000029030000}"/>
    <cellStyle name="60% - akcent 1 2 8" xfId="695" xr:uid="{00000000-0005-0000-0000-00002A030000}"/>
    <cellStyle name="60% - akcent 1 2 9" xfId="696" xr:uid="{00000000-0005-0000-0000-00002B030000}"/>
    <cellStyle name="60% - akcent 1 3" xfId="697" xr:uid="{00000000-0005-0000-0000-00002C030000}"/>
    <cellStyle name="60% - akcent 1 3 2" xfId="698" xr:uid="{00000000-0005-0000-0000-00002D030000}"/>
    <cellStyle name="60% - akcent 1 3 3" xfId="699" xr:uid="{00000000-0005-0000-0000-00002E030000}"/>
    <cellStyle name="60% - akcent 1 4" xfId="700" xr:uid="{00000000-0005-0000-0000-00002F030000}"/>
    <cellStyle name="60% - akcent 1 4 2" xfId="701" xr:uid="{00000000-0005-0000-0000-000030030000}"/>
    <cellStyle name="60% - akcent 1 4 3" xfId="702" xr:uid="{00000000-0005-0000-0000-000031030000}"/>
    <cellStyle name="60% - akcent 1 5" xfId="703" xr:uid="{00000000-0005-0000-0000-000032030000}"/>
    <cellStyle name="60% - akcent 1 5 2" xfId="704" xr:uid="{00000000-0005-0000-0000-000033030000}"/>
    <cellStyle name="60% - akcent 1 5 3" xfId="705" xr:uid="{00000000-0005-0000-0000-000034030000}"/>
    <cellStyle name="60% - akcent 1 5 4" xfId="3403" xr:uid="{00000000-0005-0000-0000-000035030000}"/>
    <cellStyle name="60% - akcent 1 6" xfId="706" xr:uid="{00000000-0005-0000-0000-000036030000}"/>
    <cellStyle name="60% - akcent 1 6 2" xfId="707" xr:uid="{00000000-0005-0000-0000-000037030000}"/>
    <cellStyle name="60% - akcent 1 6 3" xfId="3404" xr:uid="{00000000-0005-0000-0000-000038030000}"/>
    <cellStyle name="60% - akcent 1 7" xfId="708" xr:uid="{00000000-0005-0000-0000-000039030000}"/>
    <cellStyle name="60% - akcent 1 7 2" xfId="709" xr:uid="{00000000-0005-0000-0000-00003A030000}"/>
    <cellStyle name="60% - akcent 1 7 3" xfId="3405" xr:uid="{00000000-0005-0000-0000-00003B030000}"/>
    <cellStyle name="60% - akcent 1 8" xfId="710" xr:uid="{00000000-0005-0000-0000-00003C030000}"/>
    <cellStyle name="60% - akcent 1 8 2" xfId="711" xr:uid="{00000000-0005-0000-0000-00003D030000}"/>
    <cellStyle name="60% - akcent 1 8 2 2" xfId="712" xr:uid="{00000000-0005-0000-0000-00003E030000}"/>
    <cellStyle name="60% - akcent 1 8 2 3" xfId="3406" xr:uid="{00000000-0005-0000-0000-00003F030000}"/>
    <cellStyle name="60% - akcent 1 8 3" xfId="713" xr:uid="{00000000-0005-0000-0000-000040030000}"/>
    <cellStyle name="60% - akcent 1 8 4" xfId="3407" xr:uid="{00000000-0005-0000-0000-000041030000}"/>
    <cellStyle name="60% - akcent 1 9" xfId="714" xr:uid="{00000000-0005-0000-0000-000042030000}"/>
    <cellStyle name="60% - akcent 1 9 2" xfId="715" xr:uid="{00000000-0005-0000-0000-000043030000}"/>
    <cellStyle name="60% - akcent 1 9 3" xfId="3408" xr:uid="{00000000-0005-0000-0000-000044030000}"/>
    <cellStyle name="60% — akcent 2" xfId="3295" builtinId="36" customBuiltin="1"/>
    <cellStyle name="60% - akcent 2 1" xfId="716" xr:uid="{00000000-0005-0000-0000-000046030000}"/>
    <cellStyle name="60% - akcent 2 1 2" xfId="717" xr:uid="{00000000-0005-0000-0000-000047030000}"/>
    <cellStyle name="60% - akcent 2 1 3" xfId="718" xr:uid="{00000000-0005-0000-0000-000048030000}"/>
    <cellStyle name="60% - akcent 2 2" xfId="719" xr:uid="{00000000-0005-0000-0000-000049030000}"/>
    <cellStyle name="60% - akcent 2 2 2" xfId="720" xr:uid="{00000000-0005-0000-0000-00004A030000}"/>
    <cellStyle name="60% - akcent 2 2 2 2" xfId="721" xr:uid="{00000000-0005-0000-0000-00004B030000}"/>
    <cellStyle name="60% - akcent 2 2 2 2 2" xfId="722" xr:uid="{00000000-0005-0000-0000-00004C030000}"/>
    <cellStyle name="60% - akcent 2 2 2 3" xfId="723" xr:uid="{00000000-0005-0000-0000-00004D030000}"/>
    <cellStyle name="60% - akcent 2 2 2 3 2" xfId="724" xr:uid="{00000000-0005-0000-0000-00004E030000}"/>
    <cellStyle name="60% - akcent 2 2 2 4" xfId="725" xr:uid="{00000000-0005-0000-0000-00004F030000}"/>
    <cellStyle name="60% - akcent 2 2 2 5" xfId="726" xr:uid="{00000000-0005-0000-0000-000050030000}"/>
    <cellStyle name="60% - akcent 2 2 3" xfId="727" xr:uid="{00000000-0005-0000-0000-000051030000}"/>
    <cellStyle name="60% - akcent 2 2 3 2" xfId="728" xr:uid="{00000000-0005-0000-0000-000052030000}"/>
    <cellStyle name="60% - akcent 2 2 3 2 2" xfId="729" xr:uid="{00000000-0005-0000-0000-000053030000}"/>
    <cellStyle name="60% - akcent 2 2 3 3" xfId="730" xr:uid="{00000000-0005-0000-0000-000054030000}"/>
    <cellStyle name="60% - akcent 2 2 3 3 2" xfId="731" xr:uid="{00000000-0005-0000-0000-000055030000}"/>
    <cellStyle name="60% - akcent 2 2 3 4" xfId="732" xr:uid="{00000000-0005-0000-0000-000056030000}"/>
    <cellStyle name="60% - akcent 2 2 3 4 2" xfId="733" xr:uid="{00000000-0005-0000-0000-000057030000}"/>
    <cellStyle name="60% - akcent 2 2 3 4 3" xfId="3409" xr:uid="{00000000-0005-0000-0000-000058030000}"/>
    <cellStyle name="60% - akcent 2 2 3 5" xfId="734" xr:uid="{00000000-0005-0000-0000-000059030000}"/>
    <cellStyle name="60% - akcent 2 2 3 6" xfId="735" xr:uid="{00000000-0005-0000-0000-00005A030000}"/>
    <cellStyle name="60% - akcent 2 2 4" xfId="736" xr:uid="{00000000-0005-0000-0000-00005B030000}"/>
    <cellStyle name="60% - akcent 2 2 4 2" xfId="737" xr:uid="{00000000-0005-0000-0000-00005C030000}"/>
    <cellStyle name="60% - akcent 2 2 5" xfId="738" xr:uid="{00000000-0005-0000-0000-00005D030000}"/>
    <cellStyle name="60% - akcent 2 2 5 2" xfId="739" xr:uid="{00000000-0005-0000-0000-00005E030000}"/>
    <cellStyle name="60% - akcent 2 2 6" xfId="740" xr:uid="{00000000-0005-0000-0000-00005F030000}"/>
    <cellStyle name="60% - akcent 2 2 7" xfId="741" xr:uid="{00000000-0005-0000-0000-000060030000}"/>
    <cellStyle name="60% - akcent 2 3" xfId="742" xr:uid="{00000000-0005-0000-0000-000061030000}"/>
    <cellStyle name="60% - akcent 2 3 2" xfId="743" xr:uid="{00000000-0005-0000-0000-000062030000}"/>
    <cellStyle name="60% - akcent 2 3 3" xfId="744" xr:uid="{00000000-0005-0000-0000-000063030000}"/>
    <cellStyle name="60% - akcent 2 4" xfId="745" xr:uid="{00000000-0005-0000-0000-000064030000}"/>
    <cellStyle name="60% - akcent 2 4 2" xfId="746" xr:uid="{00000000-0005-0000-0000-000065030000}"/>
    <cellStyle name="60% - akcent 2 4 3" xfId="747" xr:uid="{00000000-0005-0000-0000-000066030000}"/>
    <cellStyle name="60% - akcent 2 5" xfId="748" xr:uid="{00000000-0005-0000-0000-000067030000}"/>
    <cellStyle name="60% - akcent 2 5 2" xfId="749" xr:uid="{00000000-0005-0000-0000-000068030000}"/>
    <cellStyle name="60% - akcent 2 5 3" xfId="750" xr:uid="{00000000-0005-0000-0000-000069030000}"/>
    <cellStyle name="60% — akcent 3" xfId="4322" builtinId="40" customBuiltin="1"/>
    <cellStyle name="60% - akcent 3 1" xfId="751" xr:uid="{00000000-0005-0000-0000-00006B030000}"/>
    <cellStyle name="60% - akcent 3 1 2" xfId="752" xr:uid="{00000000-0005-0000-0000-00006C030000}"/>
    <cellStyle name="60% - akcent 3 1 3" xfId="753" xr:uid="{00000000-0005-0000-0000-00006D030000}"/>
    <cellStyle name="60% - akcent 3 10" xfId="3410" xr:uid="{00000000-0005-0000-0000-00006E030000}"/>
    <cellStyle name="60% - akcent 3 2" xfId="754" xr:uid="{00000000-0005-0000-0000-00006F030000}"/>
    <cellStyle name="60% - akcent 3 2 10" xfId="3411" xr:uid="{00000000-0005-0000-0000-000070030000}"/>
    <cellStyle name="60% - akcent 3 2 2" xfId="755" xr:uid="{00000000-0005-0000-0000-000071030000}"/>
    <cellStyle name="60% - akcent 3 2 2 2" xfId="756" xr:uid="{00000000-0005-0000-0000-000072030000}"/>
    <cellStyle name="60% - akcent 3 2 2 2 2" xfId="757" xr:uid="{00000000-0005-0000-0000-000073030000}"/>
    <cellStyle name="60% - akcent 3 2 2 2 3" xfId="3412" xr:uid="{00000000-0005-0000-0000-000074030000}"/>
    <cellStyle name="60% - akcent 3 2 2 3" xfId="758" xr:uid="{00000000-0005-0000-0000-000075030000}"/>
    <cellStyle name="60% - akcent 3 2 2 3 2" xfId="759" xr:uid="{00000000-0005-0000-0000-000076030000}"/>
    <cellStyle name="60% - akcent 3 2 2 3 3" xfId="3413" xr:uid="{00000000-0005-0000-0000-000077030000}"/>
    <cellStyle name="60% - akcent 3 2 2 4" xfId="760" xr:uid="{00000000-0005-0000-0000-000078030000}"/>
    <cellStyle name="60% - akcent 3 2 2 4 2" xfId="761" xr:uid="{00000000-0005-0000-0000-000079030000}"/>
    <cellStyle name="60% - akcent 3 2 2 4 3" xfId="3414" xr:uid="{00000000-0005-0000-0000-00007A030000}"/>
    <cellStyle name="60% - akcent 3 2 2 5" xfId="762" xr:uid="{00000000-0005-0000-0000-00007B030000}"/>
    <cellStyle name="60% - akcent 3 2 2 6" xfId="763" xr:uid="{00000000-0005-0000-0000-00007C030000}"/>
    <cellStyle name="60% - akcent 3 2 2 7" xfId="3415" xr:uid="{00000000-0005-0000-0000-00007D030000}"/>
    <cellStyle name="60% - akcent 3 2 3" xfId="764" xr:uid="{00000000-0005-0000-0000-00007E030000}"/>
    <cellStyle name="60% - akcent 3 2 3 2" xfId="765" xr:uid="{00000000-0005-0000-0000-00007F030000}"/>
    <cellStyle name="60% - akcent 3 2 3 2 2" xfId="766" xr:uid="{00000000-0005-0000-0000-000080030000}"/>
    <cellStyle name="60% - akcent 3 2 3 2 3" xfId="3416" xr:uid="{00000000-0005-0000-0000-000081030000}"/>
    <cellStyle name="60% - akcent 3 2 3 3" xfId="767" xr:uid="{00000000-0005-0000-0000-000082030000}"/>
    <cellStyle name="60% - akcent 3 2 3 3 2" xfId="768" xr:uid="{00000000-0005-0000-0000-000083030000}"/>
    <cellStyle name="60% - akcent 3 2 3 3 3" xfId="3417" xr:uid="{00000000-0005-0000-0000-000084030000}"/>
    <cellStyle name="60% - akcent 3 2 3 4" xfId="769" xr:uid="{00000000-0005-0000-0000-000085030000}"/>
    <cellStyle name="60% - akcent 3 2 3 4 2" xfId="770" xr:uid="{00000000-0005-0000-0000-000086030000}"/>
    <cellStyle name="60% - akcent 3 2 3 4 3" xfId="3418" xr:uid="{00000000-0005-0000-0000-000087030000}"/>
    <cellStyle name="60% - akcent 3 2 3 5" xfId="771" xr:uid="{00000000-0005-0000-0000-000088030000}"/>
    <cellStyle name="60% - akcent 3 2 3 6" xfId="772" xr:uid="{00000000-0005-0000-0000-000089030000}"/>
    <cellStyle name="60% - akcent 3 2 3 7" xfId="3419" xr:uid="{00000000-0005-0000-0000-00008A030000}"/>
    <cellStyle name="60% - akcent 3 2 4" xfId="773" xr:uid="{00000000-0005-0000-0000-00008B030000}"/>
    <cellStyle name="60% - akcent 3 2 4 2" xfId="774" xr:uid="{00000000-0005-0000-0000-00008C030000}"/>
    <cellStyle name="60% - akcent 3 2 4 3" xfId="3420" xr:uid="{00000000-0005-0000-0000-00008D030000}"/>
    <cellStyle name="60% - akcent 3 2 5" xfId="775" xr:uid="{00000000-0005-0000-0000-00008E030000}"/>
    <cellStyle name="60% - akcent 3 2 5 2" xfId="776" xr:uid="{00000000-0005-0000-0000-00008F030000}"/>
    <cellStyle name="60% - akcent 3 2 6" xfId="777" xr:uid="{00000000-0005-0000-0000-000090030000}"/>
    <cellStyle name="60% - akcent 3 2 6 2" xfId="778" xr:uid="{00000000-0005-0000-0000-000091030000}"/>
    <cellStyle name="60% - akcent 3 2 6 3" xfId="3421" xr:uid="{00000000-0005-0000-0000-000092030000}"/>
    <cellStyle name="60% - akcent 3 2 7" xfId="779" xr:uid="{00000000-0005-0000-0000-000093030000}"/>
    <cellStyle name="60% - akcent 3 2 7 2" xfId="780" xr:uid="{00000000-0005-0000-0000-000094030000}"/>
    <cellStyle name="60% - akcent 3 2 7 3" xfId="3422" xr:uid="{00000000-0005-0000-0000-000095030000}"/>
    <cellStyle name="60% - akcent 3 2 8" xfId="781" xr:uid="{00000000-0005-0000-0000-000096030000}"/>
    <cellStyle name="60% - akcent 3 2 9" xfId="782" xr:uid="{00000000-0005-0000-0000-000097030000}"/>
    <cellStyle name="60% - akcent 3 3" xfId="783" xr:uid="{00000000-0005-0000-0000-000098030000}"/>
    <cellStyle name="60% - akcent 3 3 2" xfId="784" xr:uid="{00000000-0005-0000-0000-000099030000}"/>
    <cellStyle name="60% - akcent 3 3 3" xfId="785" xr:uid="{00000000-0005-0000-0000-00009A030000}"/>
    <cellStyle name="60% - akcent 3 4" xfId="786" xr:uid="{00000000-0005-0000-0000-00009B030000}"/>
    <cellStyle name="60% - akcent 3 4 2" xfId="787" xr:uid="{00000000-0005-0000-0000-00009C030000}"/>
    <cellStyle name="60% - akcent 3 4 3" xfId="788" xr:uid="{00000000-0005-0000-0000-00009D030000}"/>
    <cellStyle name="60% - akcent 3 5" xfId="789" xr:uid="{00000000-0005-0000-0000-00009E030000}"/>
    <cellStyle name="60% - akcent 3 5 2" xfId="790" xr:uid="{00000000-0005-0000-0000-00009F030000}"/>
    <cellStyle name="60% - akcent 3 5 3" xfId="791" xr:uid="{00000000-0005-0000-0000-0000A0030000}"/>
    <cellStyle name="60% - akcent 3 6" xfId="792" xr:uid="{00000000-0005-0000-0000-0000A1030000}"/>
    <cellStyle name="60% - akcent 3 6 2" xfId="793" xr:uid="{00000000-0005-0000-0000-0000A2030000}"/>
    <cellStyle name="60% - akcent 3 6 3" xfId="3423" xr:uid="{00000000-0005-0000-0000-0000A3030000}"/>
    <cellStyle name="60% - akcent 3 7" xfId="794" xr:uid="{00000000-0005-0000-0000-0000A4030000}"/>
    <cellStyle name="60% - akcent 3 7 2" xfId="795" xr:uid="{00000000-0005-0000-0000-0000A5030000}"/>
    <cellStyle name="60% - akcent 3 7 3" xfId="3424" xr:uid="{00000000-0005-0000-0000-0000A6030000}"/>
    <cellStyle name="60% - akcent 3 8" xfId="796" xr:uid="{00000000-0005-0000-0000-0000A7030000}"/>
    <cellStyle name="60% - akcent 3 8 2" xfId="797" xr:uid="{00000000-0005-0000-0000-0000A8030000}"/>
    <cellStyle name="60% - akcent 3 8 2 2" xfId="798" xr:uid="{00000000-0005-0000-0000-0000A9030000}"/>
    <cellStyle name="60% - akcent 3 8 2 3" xfId="3425" xr:uid="{00000000-0005-0000-0000-0000AA030000}"/>
    <cellStyle name="60% - akcent 3 8 3" xfId="799" xr:uid="{00000000-0005-0000-0000-0000AB030000}"/>
    <cellStyle name="60% - akcent 3 8 4" xfId="3426" xr:uid="{00000000-0005-0000-0000-0000AC030000}"/>
    <cellStyle name="60% - akcent 3 9" xfId="800" xr:uid="{00000000-0005-0000-0000-0000AD030000}"/>
    <cellStyle name="60% - akcent 3 9 2" xfId="801" xr:uid="{00000000-0005-0000-0000-0000AE030000}"/>
    <cellStyle name="60% - akcent 3 9 3" xfId="3427" xr:uid="{00000000-0005-0000-0000-0000AF030000}"/>
    <cellStyle name="60% — akcent 4" xfId="4326" builtinId="44" customBuiltin="1"/>
    <cellStyle name="60% - akcent 4 1" xfId="802" xr:uid="{00000000-0005-0000-0000-0000B1030000}"/>
    <cellStyle name="60% - akcent 4 1 2" xfId="803" xr:uid="{00000000-0005-0000-0000-0000B2030000}"/>
    <cellStyle name="60% - akcent 4 1 3" xfId="804" xr:uid="{00000000-0005-0000-0000-0000B3030000}"/>
    <cellStyle name="60% - akcent 4 10" xfId="3428" xr:uid="{00000000-0005-0000-0000-0000B4030000}"/>
    <cellStyle name="60% - akcent 4 2" xfId="805" xr:uid="{00000000-0005-0000-0000-0000B5030000}"/>
    <cellStyle name="60% - akcent 4 2 2" xfId="806" xr:uid="{00000000-0005-0000-0000-0000B6030000}"/>
    <cellStyle name="60% - akcent 4 2 2 2" xfId="807" xr:uid="{00000000-0005-0000-0000-0000B7030000}"/>
    <cellStyle name="60% - akcent 4 2 2 2 2" xfId="808" xr:uid="{00000000-0005-0000-0000-0000B8030000}"/>
    <cellStyle name="60% - akcent 4 2 2 3" xfId="809" xr:uid="{00000000-0005-0000-0000-0000B9030000}"/>
    <cellStyle name="60% - akcent 4 2 2 3 2" xfId="810" xr:uid="{00000000-0005-0000-0000-0000BA030000}"/>
    <cellStyle name="60% - akcent 4 2 2 4" xfId="811" xr:uid="{00000000-0005-0000-0000-0000BB030000}"/>
    <cellStyle name="60% - akcent 4 2 2 4 2" xfId="812" xr:uid="{00000000-0005-0000-0000-0000BC030000}"/>
    <cellStyle name="60% - akcent 4 2 2 4 3" xfId="3429" xr:uid="{00000000-0005-0000-0000-0000BD030000}"/>
    <cellStyle name="60% - akcent 4 2 2 5" xfId="813" xr:uid="{00000000-0005-0000-0000-0000BE030000}"/>
    <cellStyle name="60% - akcent 4 2 2 6" xfId="814" xr:uid="{00000000-0005-0000-0000-0000BF030000}"/>
    <cellStyle name="60% - akcent 4 2 3" xfId="815" xr:uid="{00000000-0005-0000-0000-0000C0030000}"/>
    <cellStyle name="60% - akcent 4 2 3 2" xfId="816" xr:uid="{00000000-0005-0000-0000-0000C1030000}"/>
    <cellStyle name="60% - akcent 4 2 3 2 2" xfId="817" xr:uid="{00000000-0005-0000-0000-0000C2030000}"/>
    <cellStyle name="60% - akcent 4 2 3 3" xfId="818" xr:uid="{00000000-0005-0000-0000-0000C3030000}"/>
    <cellStyle name="60% - akcent 4 2 3 3 2" xfId="819" xr:uid="{00000000-0005-0000-0000-0000C4030000}"/>
    <cellStyle name="60% - akcent 4 2 3 4" xfId="820" xr:uid="{00000000-0005-0000-0000-0000C5030000}"/>
    <cellStyle name="60% - akcent 4 2 3 4 2" xfId="821" xr:uid="{00000000-0005-0000-0000-0000C6030000}"/>
    <cellStyle name="60% - akcent 4 2 3 4 3" xfId="3430" xr:uid="{00000000-0005-0000-0000-0000C7030000}"/>
    <cellStyle name="60% - akcent 4 2 3 5" xfId="822" xr:uid="{00000000-0005-0000-0000-0000C8030000}"/>
    <cellStyle name="60% - akcent 4 2 3 6" xfId="823" xr:uid="{00000000-0005-0000-0000-0000C9030000}"/>
    <cellStyle name="60% - akcent 4 2 4" xfId="824" xr:uid="{00000000-0005-0000-0000-0000CA030000}"/>
    <cellStyle name="60% - akcent 4 2 4 2" xfId="825" xr:uid="{00000000-0005-0000-0000-0000CB030000}"/>
    <cellStyle name="60% - akcent 4 2 5" xfId="826" xr:uid="{00000000-0005-0000-0000-0000CC030000}"/>
    <cellStyle name="60% - akcent 4 2 5 2" xfId="827" xr:uid="{00000000-0005-0000-0000-0000CD030000}"/>
    <cellStyle name="60% - akcent 4 2 6" xfId="828" xr:uid="{00000000-0005-0000-0000-0000CE030000}"/>
    <cellStyle name="60% - akcent 4 2 6 2" xfId="829" xr:uid="{00000000-0005-0000-0000-0000CF030000}"/>
    <cellStyle name="60% - akcent 4 2 7" xfId="830" xr:uid="{00000000-0005-0000-0000-0000D0030000}"/>
    <cellStyle name="60% - akcent 4 2 7 2" xfId="831" xr:uid="{00000000-0005-0000-0000-0000D1030000}"/>
    <cellStyle name="60% - akcent 4 2 7 3" xfId="3431" xr:uid="{00000000-0005-0000-0000-0000D2030000}"/>
    <cellStyle name="60% - akcent 4 2 8" xfId="832" xr:uid="{00000000-0005-0000-0000-0000D3030000}"/>
    <cellStyle name="60% - akcent 4 2 9" xfId="833" xr:uid="{00000000-0005-0000-0000-0000D4030000}"/>
    <cellStyle name="60% - akcent 4 3" xfId="834" xr:uid="{00000000-0005-0000-0000-0000D5030000}"/>
    <cellStyle name="60% - akcent 4 3 2" xfId="835" xr:uid="{00000000-0005-0000-0000-0000D6030000}"/>
    <cellStyle name="60% - akcent 4 3 3" xfId="836" xr:uid="{00000000-0005-0000-0000-0000D7030000}"/>
    <cellStyle name="60% - akcent 4 4" xfId="837" xr:uid="{00000000-0005-0000-0000-0000D8030000}"/>
    <cellStyle name="60% - akcent 4 4 2" xfId="838" xr:uid="{00000000-0005-0000-0000-0000D9030000}"/>
    <cellStyle name="60% - akcent 4 4 3" xfId="839" xr:uid="{00000000-0005-0000-0000-0000DA030000}"/>
    <cellStyle name="60% - akcent 4 5" xfId="840" xr:uid="{00000000-0005-0000-0000-0000DB030000}"/>
    <cellStyle name="60% - akcent 4 5 2" xfId="841" xr:uid="{00000000-0005-0000-0000-0000DC030000}"/>
    <cellStyle name="60% - akcent 4 5 3" xfId="842" xr:uid="{00000000-0005-0000-0000-0000DD030000}"/>
    <cellStyle name="60% - akcent 4 6" xfId="843" xr:uid="{00000000-0005-0000-0000-0000DE030000}"/>
    <cellStyle name="60% - akcent 4 6 2" xfId="844" xr:uid="{00000000-0005-0000-0000-0000DF030000}"/>
    <cellStyle name="60% - akcent 4 6 3" xfId="3432" xr:uid="{00000000-0005-0000-0000-0000E0030000}"/>
    <cellStyle name="60% - akcent 4 7" xfId="845" xr:uid="{00000000-0005-0000-0000-0000E1030000}"/>
    <cellStyle name="60% - akcent 4 7 2" xfId="846" xr:uid="{00000000-0005-0000-0000-0000E2030000}"/>
    <cellStyle name="60% - akcent 4 7 3" xfId="3433" xr:uid="{00000000-0005-0000-0000-0000E3030000}"/>
    <cellStyle name="60% - akcent 4 8" xfId="847" xr:uid="{00000000-0005-0000-0000-0000E4030000}"/>
    <cellStyle name="60% - akcent 4 8 2" xfId="848" xr:uid="{00000000-0005-0000-0000-0000E5030000}"/>
    <cellStyle name="60% - akcent 4 8 2 2" xfId="849" xr:uid="{00000000-0005-0000-0000-0000E6030000}"/>
    <cellStyle name="60% - akcent 4 8 2 3" xfId="3434" xr:uid="{00000000-0005-0000-0000-0000E7030000}"/>
    <cellStyle name="60% - akcent 4 8 3" xfId="850" xr:uid="{00000000-0005-0000-0000-0000E8030000}"/>
    <cellStyle name="60% - akcent 4 8 4" xfId="3435" xr:uid="{00000000-0005-0000-0000-0000E9030000}"/>
    <cellStyle name="60% - akcent 4 9" xfId="851" xr:uid="{00000000-0005-0000-0000-0000EA030000}"/>
    <cellStyle name="60% - akcent 4 9 2" xfId="852" xr:uid="{00000000-0005-0000-0000-0000EB030000}"/>
    <cellStyle name="60% - akcent 4 9 3" xfId="3436" xr:uid="{00000000-0005-0000-0000-0000EC030000}"/>
    <cellStyle name="60% — akcent 5" xfId="3300" builtinId="48" customBuiltin="1"/>
    <cellStyle name="60% - akcent 5 1" xfId="853" xr:uid="{00000000-0005-0000-0000-0000EE030000}"/>
    <cellStyle name="60% - akcent 5 1 2" xfId="854" xr:uid="{00000000-0005-0000-0000-0000EF030000}"/>
    <cellStyle name="60% - akcent 5 1 3" xfId="855" xr:uid="{00000000-0005-0000-0000-0000F0030000}"/>
    <cellStyle name="60% - akcent 5 2" xfId="856" xr:uid="{00000000-0005-0000-0000-0000F1030000}"/>
    <cellStyle name="60% - akcent 5 2 2" xfId="857" xr:uid="{00000000-0005-0000-0000-0000F2030000}"/>
    <cellStyle name="60% - akcent 5 2 2 2" xfId="858" xr:uid="{00000000-0005-0000-0000-0000F3030000}"/>
    <cellStyle name="60% - akcent 5 2 2 2 2" xfId="859" xr:uid="{00000000-0005-0000-0000-0000F4030000}"/>
    <cellStyle name="60% - akcent 5 2 2 3" xfId="860" xr:uid="{00000000-0005-0000-0000-0000F5030000}"/>
    <cellStyle name="60% - akcent 5 2 2 3 2" xfId="861" xr:uid="{00000000-0005-0000-0000-0000F6030000}"/>
    <cellStyle name="60% - akcent 5 2 2 4" xfId="862" xr:uid="{00000000-0005-0000-0000-0000F7030000}"/>
    <cellStyle name="60% - akcent 5 2 2 4 2" xfId="863" xr:uid="{00000000-0005-0000-0000-0000F8030000}"/>
    <cellStyle name="60% - akcent 5 2 2 4 3" xfId="3437" xr:uid="{00000000-0005-0000-0000-0000F9030000}"/>
    <cellStyle name="60% - akcent 5 2 2 5" xfId="864" xr:uid="{00000000-0005-0000-0000-0000FA030000}"/>
    <cellStyle name="60% - akcent 5 2 2 6" xfId="865" xr:uid="{00000000-0005-0000-0000-0000FB030000}"/>
    <cellStyle name="60% - akcent 5 2 3" xfId="866" xr:uid="{00000000-0005-0000-0000-0000FC030000}"/>
    <cellStyle name="60% - akcent 5 2 3 2" xfId="867" xr:uid="{00000000-0005-0000-0000-0000FD030000}"/>
    <cellStyle name="60% - akcent 5 2 3 2 2" xfId="868" xr:uid="{00000000-0005-0000-0000-0000FE030000}"/>
    <cellStyle name="60% - akcent 5 2 3 3" xfId="869" xr:uid="{00000000-0005-0000-0000-0000FF030000}"/>
    <cellStyle name="60% - akcent 5 2 3 3 2" xfId="870" xr:uid="{00000000-0005-0000-0000-000000040000}"/>
    <cellStyle name="60% - akcent 5 2 3 4" xfId="871" xr:uid="{00000000-0005-0000-0000-000001040000}"/>
    <cellStyle name="60% - akcent 5 2 3 4 2" xfId="872" xr:uid="{00000000-0005-0000-0000-000002040000}"/>
    <cellStyle name="60% - akcent 5 2 3 4 3" xfId="3438" xr:uid="{00000000-0005-0000-0000-000003040000}"/>
    <cellStyle name="60% - akcent 5 2 3 5" xfId="873" xr:uid="{00000000-0005-0000-0000-000004040000}"/>
    <cellStyle name="60% - akcent 5 2 3 6" xfId="874" xr:uid="{00000000-0005-0000-0000-000005040000}"/>
    <cellStyle name="60% - akcent 5 2 4" xfId="875" xr:uid="{00000000-0005-0000-0000-000006040000}"/>
    <cellStyle name="60% - akcent 5 2 4 2" xfId="876" xr:uid="{00000000-0005-0000-0000-000007040000}"/>
    <cellStyle name="60% - akcent 5 2 5" xfId="877" xr:uid="{00000000-0005-0000-0000-000008040000}"/>
    <cellStyle name="60% - akcent 5 2 5 2" xfId="878" xr:uid="{00000000-0005-0000-0000-000009040000}"/>
    <cellStyle name="60% - akcent 5 2 6" xfId="879" xr:uid="{00000000-0005-0000-0000-00000A040000}"/>
    <cellStyle name="60% - akcent 5 2 6 2" xfId="880" xr:uid="{00000000-0005-0000-0000-00000B040000}"/>
    <cellStyle name="60% - akcent 5 2 7" xfId="881" xr:uid="{00000000-0005-0000-0000-00000C040000}"/>
    <cellStyle name="60% - akcent 5 2 7 2" xfId="882" xr:uid="{00000000-0005-0000-0000-00000D040000}"/>
    <cellStyle name="60% - akcent 5 2 7 3" xfId="3439" xr:uid="{00000000-0005-0000-0000-00000E040000}"/>
    <cellStyle name="60% - akcent 5 2 8" xfId="883" xr:uid="{00000000-0005-0000-0000-00000F040000}"/>
    <cellStyle name="60% - akcent 5 2 9" xfId="884" xr:uid="{00000000-0005-0000-0000-000010040000}"/>
    <cellStyle name="60% - akcent 5 3" xfId="885" xr:uid="{00000000-0005-0000-0000-000011040000}"/>
    <cellStyle name="60% - akcent 5 3 2" xfId="886" xr:uid="{00000000-0005-0000-0000-000012040000}"/>
    <cellStyle name="60% - akcent 5 3 3" xfId="887" xr:uid="{00000000-0005-0000-0000-000013040000}"/>
    <cellStyle name="60% - akcent 5 4" xfId="888" xr:uid="{00000000-0005-0000-0000-000014040000}"/>
    <cellStyle name="60% - akcent 5 4 2" xfId="889" xr:uid="{00000000-0005-0000-0000-000015040000}"/>
    <cellStyle name="60% - akcent 5 4 3" xfId="890" xr:uid="{00000000-0005-0000-0000-000016040000}"/>
    <cellStyle name="60% - akcent 5 5" xfId="891" xr:uid="{00000000-0005-0000-0000-000017040000}"/>
    <cellStyle name="60% - akcent 5 5 2" xfId="892" xr:uid="{00000000-0005-0000-0000-000018040000}"/>
    <cellStyle name="60% - akcent 5 5 3" xfId="893" xr:uid="{00000000-0005-0000-0000-000019040000}"/>
    <cellStyle name="60% - akcent 5 6" xfId="894" xr:uid="{00000000-0005-0000-0000-00001A040000}"/>
    <cellStyle name="60% - akcent 5 6 2" xfId="895" xr:uid="{00000000-0005-0000-0000-00001B040000}"/>
    <cellStyle name="60% - akcent 5 6 3" xfId="3440" xr:uid="{00000000-0005-0000-0000-00001C040000}"/>
    <cellStyle name="60% - akcent 5 7" xfId="896" xr:uid="{00000000-0005-0000-0000-00001D040000}"/>
    <cellStyle name="60% - akcent 5 7 2" xfId="897" xr:uid="{00000000-0005-0000-0000-00001E040000}"/>
    <cellStyle name="60% - akcent 5 7 3" xfId="3441" xr:uid="{00000000-0005-0000-0000-00001F040000}"/>
    <cellStyle name="60% - akcent 5 8" xfId="898" xr:uid="{00000000-0005-0000-0000-000020040000}"/>
    <cellStyle name="60% - akcent 5 8 2" xfId="899" xr:uid="{00000000-0005-0000-0000-000021040000}"/>
    <cellStyle name="60% - akcent 5 8 2 2" xfId="900" xr:uid="{00000000-0005-0000-0000-000022040000}"/>
    <cellStyle name="60% - akcent 5 8 2 3" xfId="3442" xr:uid="{00000000-0005-0000-0000-000023040000}"/>
    <cellStyle name="60% - akcent 5 8 3" xfId="901" xr:uid="{00000000-0005-0000-0000-000024040000}"/>
    <cellStyle name="60% - akcent 5 8 4" xfId="3443" xr:uid="{00000000-0005-0000-0000-000025040000}"/>
    <cellStyle name="60% - akcent 5 9" xfId="902" xr:uid="{00000000-0005-0000-0000-000026040000}"/>
    <cellStyle name="60% - akcent 5 9 2" xfId="903" xr:uid="{00000000-0005-0000-0000-000027040000}"/>
    <cellStyle name="60% - akcent 5 9 3" xfId="3444" xr:uid="{00000000-0005-0000-0000-000028040000}"/>
    <cellStyle name="60% — akcent 6" xfId="4329" builtinId="52" customBuiltin="1"/>
    <cellStyle name="60% - akcent 6 1" xfId="904" xr:uid="{00000000-0005-0000-0000-00002A040000}"/>
    <cellStyle name="60% - akcent 6 1 2" xfId="905" xr:uid="{00000000-0005-0000-0000-00002B040000}"/>
    <cellStyle name="60% - akcent 6 1 2 2" xfId="3446" xr:uid="{00000000-0005-0000-0000-00002C040000}"/>
    <cellStyle name="60% - akcent 6 1 3" xfId="906" xr:uid="{00000000-0005-0000-0000-00002D040000}"/>
    <cellStyle name="60% - akcent 6 1 3 2" xfId="3447" xr:uid="{00000000-0005-0000-0000-00002E040000}"/>
    <cellStyle name="60% - akcent 6 1 4" xfId="3445" xr:uid="{00000000-0005-0000-0000-00002F040000}"/>
    <cellStyle name="60% - akcent 6 10" xfId="3448" xr:uid="{00000000-0005-0000-0000-000030040000}"/>
    <cellStyle name="60% - akcent 6 2" xfId="907" xr:uid="{00000000-0005-0000-0000-000031040000}"/>
    <cellStyle name="60% - akcent 6 2 2" xfId="908" xr:uid="{00000000-0005-0000-0000-000032040000}"/>
    <cellStyle name="60% - akcent 6 2 2 2" xfId="909" xr:uid="{00000000-0005-0000-0000-000033040000}"/>
    <cellStyle name="60% - akcent 6 2 2 2 2" xfId="910" xr:uid="{00000000-0005-0000-0000-000034040000}"/>
    <cellStyle name="60% - akcent 6 2 2 3" xfId="911" xr:uid="{00000000-0005-0000-0000-000035040000}"/>
    <cellStyle name="60% - akcent 6 2 2 3 2" xfId="912" xr:uid="{00000000-0005-0000-0000-000036040000}"/>
    <cellStyle name="60% - akcent 6 2 2 4" xfId="913" xr:uid="{00000000-0005-0000-0000-000037040000}"/>
    <cellStyle name="60% - akcent 6 2 2 4 2" xfId="914" xr:uid="{00000000-0005-0000-0000-000038040000}"/>
    <cellStyle name="60% - akcent 6 2 2 4 3" xfId="3449" xr:uid="{00000000-0005-0000-0000-000039040000}"/>
    <cellStyle name="60% - akcent 6 2 2 5" xfId="915" xr:uid="{00000000-0005-0000-0000-00003A040000}"/>
    <cellStyle name="60% - akcent 6 2 2 6" xfId="916" xr:uid="{00000000-0005-0000-0000-00003B040000}"/>
    <cellStyle name="60% - akcent 6 2 3" xfId="917" xr:uid="{00000000-0005-0000-0000-00003C040000}"/>
    <cellStyle name="60% - akcent 6 2 3 2" xfId="918" xr:uid="{00000000-0005-0000-0000-00003D040000}"/>
    <cellStyle name="60% - akcent 6 2 3 2 2" xfId="919" xr:uid="{00000000-0005-0000-0000-00003E040000}"/>
    <cellStyle name="60% - akcent 6 2 3 3" xfId="920" xr:uid="{00000000-0005-0000-0000-00003F040000}"/>
    <cellStyle name="60% - akcent 6 2 3 3 2" xfId="921" xr:uid="{00000000-0005-0000-0000-000040040000}"/>
    <cellStyle name="60% - akcent 6 2 3 4" xfId="922" xr:uid="{00000000-0005-0000-0000-000041040000}"/>
    <cellStyle name="60% - akcent 6 2 3 4 2" xfId="923" xr:uid="{00000000-0005-0000-0000-000042040000}"/>
    <cellStyle name="60% - akcent 6 2 3 4 3" xfId="3450" xr:uid="{00000000-0005-0000-0000-000043040000}"/>
    <cellStyle name="60% - akcent 6 2 3 5" xfId="924" xr:uid="{00000000-0005-0000-0000-000044040000}"/>
    <cellStyle name="60% - akcent 6 2 3 6" xfId="925" xr:uid="{00000000-0005-0000-0000-000045040000}"/>
    <cellStyle name="60% - akcent 6 2 4" xfId="926" xr:uid="{00000000-0005-0000-0000-000046040000}"/>
    <cellStyle name="60% - akcent 6 2 4 2" xfId="927" xr:uid="{00000000-0005-0000-0000-000047040000}"/>
    <cellStyle name="60% - akcent 6 2 5" xfId="928" xr:uid="{00000000-0005-0000-0000-000048040000}"/>
    <cellStyle name="60% - akcent 6 2 5 2" xfId="929" xr:uid="{00000000-0005-0000-0000-000049040000}"/>
    <cellStyle name="60% - akcent 6 2 6" xfId="930" xr:uid="{00000000-0005-0000-0000-00004A040000}"/>
    <cellStyle name="60% - akcent 6 2 6 2" xfId="931" xr:uid="{00000000-0005-0000-0000-00004B040000}"/>
    <cellStyle name="60% - akcent 6 2 7" xfId="932" xr:uid="{00000000-0005-0000-0000-00004C040000}"/>
    <cellStyle name="60% - akcent 6 2 7 2" xfId="933" xr:uid="{00000000-0005-0000-0000-00004D040000}"/>
    <cellStyle name="60% - akcent 6 2 7 3" xfId="3451" xr:uid="{00000000-0005-0000-0000-00004E040000}"/>
    <cellStyle name="60% - akcent 6 2 8" xfId="934" xr:uid="{00000000-0005-0000-0000-00004F040000}"/>
    <cellStyle name="60% - akcent 6 2 9" xfId="935" xr:uid="{00000000-0005-0000-0000-000050040000}"/>
    <cellStyle name="60% - akcent 6 3" xfId="936" xr:uid="{00000000-0005-0000-0000-000051040000}"/>
    <cellStyle name="60% - akcent 6 3 2" xfId="937" xr:uid="{00000000-0005-0000-0000-000052040000}"/>
    <cellStyle name="60% - akcent 6 3 3" xfId="938" xr:uid="{00000000-0005-0000-0000-000053040000}"/>
    <cellStyle name="60% - akcent 6 4" xfId="939" xr:uid="{00000000-0005-0000-0000-000054040000}"/>
    <cellStyle name="60% - akcent 6 4 2" xfId="940" xr:uid="{00000000-0005-0000-0000-000055040000}"/>
    <cellStyle name="60% - akcent 6 4 3" xfId="941" xr:uid="{00000000-0005-0000-0000-000056040000}"/>
    <cellStyle name="60% - akcent 6 5" xfId="942" xr:uid="{00000000-0005-0000-0000-000057040000}"/>
    <cellStyle name="60% - akcent 6 5 2" xfId="943" xr:uid="{00000000-0005-0000-0000-000058040000}"/>
    <cellStyle name="60% - akcent 6 5 2 2" xfId="3453" xr:uid="{00000000-0005-0000-0000-000059040000}"/>
    <cellStyle name="60% - akcent 6 5 3" xfId="944" xr:uid="{00000000-0005-0000-0000-00005A040000}"/>
    <cellStyle name="60% - akcent 6 5 3 2" xfId="3454" xr:uid="{00000000-0005-0000-0000-00005B040000}"/>
    <cellStyle name="60% - akcent 6 5 4" xfId="3452" xr:uid="{00000000-0005-0000-0000-00005C040000}"/>
    <cellStyle name="60% - akcent 6 6" xfId="945" xr:uid="{00000000-0005-0000-0000-00005D040000}"/>
    <cellStyle name="60% - akcent 6 6 2" xfId="946" xr:uid="{00000000-0005-0000-0000-00005E040000}"/>
    <cellStyle name="60% - akcent 6 6 3" xfId="3455" xr:uid="{00000000-0005-0000-0000-00005F040000}"/>
    <cellStyle name="60% - akcent 6 7" xfId="947" xr:uid="{00000000-0005-0000-0000-000060040000}"/>
    <cellStyle name="60% - akcent 6 7 2" xfId="948" xr:uid="{00000000-0005-0000-0000-000061040000}"/>
    <cellStyle name="60% - akcent 6 7 2 2" xfId="949" xr:uid="{00000000-0005-0000-0000-000062040000}"/>
    <cellStyle name="60% - akcent 6 7 2 3" xfId="3456" xr:uid="{00000000-0005-0000-0000-000063040000}"/>
    <cellStyle name="60% - akcent 6 7 3" xfId="950" xr:uid="{00000000-0005-0000-0000-000064040000}"/>
    <cellStyle name="60% - akcent 6 7 4" xfId="3457" xr:uid="{00000000-0005-0000-0000-000065040000}"/>
    <cellStyle name="60% - akcent 6 8" xfId="951" xr:uid="{00000000-0005-0000-0000-000066040000}"/>
    <cellStyle name="60% - akcent 6 8 2" xfId="952" xr:uid="{00000000-0005-0000-0000-000067040000}"/>
    <cellStyle name="60% - akcent 6 8 2 2" xfId="953" xr:uid="{00000000-0005-0000-0000-000068040000}"/>
    <cellStyle name="60% - akcent 6 8 2 3" xfId="3458" xr:uid="{00000000-0005-0000-0000-000069040000}"/>
    <cellStyle name="60% - akcent 6 8 3" xfId="954" xr:uid="{00000000-0005-0000-0000-00006A040000}"/>
    <cellStyle name="60% - akcent 6 8 4" xfId="3459" xr:uid="{00000000-0005-0000-0000-00006B040000}"/>
    <cellStyle name="60% - akcent 6 9" xfId="955" xr:uid="{00000000-0005-0000-0000-00006C040000}"/>
    <cellStyle name="60% - akcent 6 9 2" xfId="956" xr:uid="{00000000-0005-0000-0000-00006D040000}"/>
    <cellStyle name="60% - akcent 6 9 3" xfId="3460" xr:uid="{00000000-0005-0000-0000-00006E040000}"/>
    <cellStyle name="Accent1" xfId="957" xr:uid="{00000000-0005-0000-0000-00006F040000}"/>
    <cellStyle name="Accent1 2" xfId="958" xr:uid="{00000000-0005-0000-0000-000070040000}"/>
    <cellStyle name="Accent1 2 2" xfId="959" xr:uid="{00000000-0005-0000-0000-000071040000}"/>
    <cellStyle name="Accent1 3" xfId="960" xr:uid="{00000000-0005-0000-0000-000072040000}"/>
    <cellStyle name="Accent1 4" xfId="961" xr:uid="{00000000-0005-0000-0000-000073040000}"/>
    <cellStyle name="Accent1 5" xfId="962" xr:uid="{00000000-0005-0000-0000-000074040000}"/>
    <cellStyle name="Accent2" xfId="963" xr:uid="{00000000-0005-0000-0000-000075040000}"/>
    <cellStyle name="Accent2 2" xfId="964" xr:uid="{00000000-0005-0000-0000-000076040000}"/>
    <cellStyle name="Accent2 2 2" xfId="965" xr:uid="{00000000-0005-0000-0000-000077040000}"/>
    <cellStyle name="Accent2 3" xfId="966" xr:uid="{00000000-0005-0000-0000-000078040000}"/>
    <cellStyle name="Accent2 4" xfId="967" xr:uid="{00000000-0005-0000-0000-000079040000}"/>
    <cellStyle name="Accent2 5" xfId="968" xr:uid="{00000000-0005-0000-0000-00007A040000}"/>
    <cellStyle name="Accent3" xfId="969" xr:uid="{00000000-0005-0000-0000-00007B040000}"/>
    <cellStyle name="Accent3 2" xfId="970" xr:uid="{00000000-0005-0000-0000-00007C040000}"/>
    <cellStyle name="Accent3 2 2" xfId="971" xr:uid="{00000000-0005-0000-0000-00007D040000}"/>
    <cellStyle name="Accent3 2 3" xfId="3461" xr:uid="{00000000-0005-0000-0000-00007E040000}"/>
    <cellStyle name="Accent3 3" xfId="972" xr:uid="{00000000-0005-0000-0000-00007F040000}"/>
    <cellStyle name="Accent3 4" xfId="973" xr:uid="{00000000-0005-0000-0000-000080040000}"/>
    <cellStyle name="Accent3 5" xfId="974" xr:uid="{00000000-0005-0000-0000-000081040000}"/>
    <cellStyle name="Accent3 6" xfId="3462" xr:uid="{00000000-0005-0000-0000-000082040000}"/>
    <cellStyle name="Accent4" xfId="975" xr:uid="{00000000-0005-0000-0000-000083040000}"/>
    <cellStyle name="Accent4 2" xfId="976" xr:uid="{00000000-0005-0000-0000-000084040000}"/>
    <cellStyle name="Accent4 2 2" xfId="977" xr:uid="{00000000-0005-0000-0000-000085040000}"/>
    <cellStyle name="Accent4 3" xfId="978" xr:uid="{00000000-0005-0000-0000-000086040000}"/>
    <cellStyle name="Accent4 4" xfId="979" xr:uid="{00000000-0005-0000-0000-000087040000}"/>
    <cellStyle name="Accent4 5" xfId="980" xr:uid="{00000000-0005-0000-0000-000088040000}"/>
    <cellStyle name="Accent5" xfId="981" xr:uid="{00000000-0005-0000-0000-000089040000}"/>
    <cellStyle name="Accent5 2" xfId="982" xr:uid="{00000000-0005-0000-0000-00008A040000}"/>
    <cellStyle name="Accent5 2 2" xfId="983" xr:uid="{00000000-0005-0000-0000-00008B040000}"/>
    <cellStyle name="Accent5 3" xfId="984" xr:uid="{00000000-0005-0000-0000-00008C040000}"/>
    <cellStyle name="Accent5 4" xfId="985" xr:uid="{00000000-0005-0000-0000-00008D040000}"/>
    <cellStyle name="Accent5 5" xfId="986" xr:uid="{00000000-0005-0000-0000-00008E040000}"/>
    <cellStyle name="Accent6" xfId="987" xr:uid="{00000000-0005-0000-0000-00008F040000}"/>
    <cellStyle name="Accent6 2" xfId="988" xr:uid="{00000000-0005-0000-0000-000090040000}"/>
    <cellStyle name="Accent6 2 2" xfId="989" xr:uid="{00000000-0005-0000-0000-000091040000}"/>
    <cellStyle name="Accent6 2 2 2" xfId="3465" xr:uid="{00000000-0005-0000-0000-000092040000}"/>
    <cellStyle name="Accent6 2 3" xfId="3464" xr:uid="{00000000-0005-0000-0000-000093040000}"/>
    <cellStyle name="Accent6 3" xfId="990" xr:uid="{00000000-0005-0000-0000-000094040000}"/>
    <cellStyle name="Accent6 3 2" xfId="3466" xr:uid="{00000000-0005-0000-0000-000095040000}"/>
    <cellStyle name="Accent6 4" xfId="991" xr:uid="{00000000-0005-0000-0000-000096040000}"/>
    <cellStyle name="Accent6 4 2" xfId="3467" xr:uid="{00000000-0005-0000-0000-000097040000}"/>
    <cellStyle name="Accent6 5" xfId="992" xr:uid="{00000000-0005-0000-0000-000098040000}"/>
    <cellStyle name="Accent6 5 2" xfId="3468" xr:uid="{00000000-0005-0000-0000-000099040000}"/>
    <cellStyle name="Accent6 6" xfId="3463" xr:uid="{00000000-0005-0000-0000-00009A040000}"/>
    <cellStyle name="Akcent 1" xfId="4315" builtinId="29" customBuiltin="1"/>
    <cellStyle name="Akcent 1 1" xfId="993" xr:uid="{00000000-0005-0000-0000-00009C040000}"/>
    <cellStyle name="Akcent 1 1 2" xfId="994" xr:uid="{00000000-0005-0000-0000-00009D040000}"/>
    <cellStyle name="Akcent 1 1 3" xfId="995" xr:uid="{00000000-0005-0000-0000-00009E040000}"/>
    <cellStyle name="Akcent 1 10" xfId="3469" xr:uid="{00000000-0005-0000-0000-00009F040000}"/>
    <cellStyle name="Akcent 1 2" xfId="996" xr:uid="{00000000-0005-0000-0000-0000A0040000}"/>
    <cellStyle name="Akcent 1 2 2" xfId="997" xr:uid="{00000000-0005-0000-0000-0000A1040000}"/>
    <cellStyle name="Akcent 1 2 2 2" xfId="998" xr:uid="{00000000-0005-0000-0000-0000A2040000}"/>
    <cellStyle name="Akcent 1 2 2 2 2" xfId="999" xr:uid="{00000000-0005-0000-0000-0000A3040000}"/>
    <cellStyle name="Akcent 1 2 2 3" xfId="1000" xr:uid="{00000000-0005-0000-0000-0000A4040000}"/>
    <cellStyle name="Akcent 1 2 2 3 2" xfId="1001" xr:uid="{00000000-0005-0000-0000-0000A5040000}"/>
    <cellStyle name="Akcent 1 2 2 4" xfId="1002" xr:uid="{00000000-0005-0000-0000-0000A6040000}"/>
    <cellStyle name="Akcent 1 2 2 4 2" xfId="1003" xr:uid="{00000000-0005-0000-0000-0000A7040000}"/>
    <cellStyle name="Akcent 1 2 2 4 3" xfId="3470" xr:uid="{00000000-0005-0000-0000-0000A8040000}"/>
    <cellStyle name="Akcent 1 2 2 5" xfId="1004" xr:uid="{00000000-0005-0000-0000-0000A9040000}"/>
    <cellStyle name="Akcent 1 2 2 6" xfId="1005" xr:uid="{00000000-0005-0000-0000-0000AA040000}"/>
    <cellStyle name="Akcent 1 2 3" xfId="1006" xr:uid="{00000000-0005-0000-0000-0000AB040000}"/>
    <cellStyle name="Akcent 1 2 3 2" xfId="1007" xr:uid="{00000000-0005-0000-0000-0000AC040000}"/>
    <cellStyle name="Akcent 1 2 3 2 2" xfId="1008" xr:uid="{00000000-0005-0000-0000-0000AD040000}"/>
    <cellStyle name="Akcent 1 2 3 3" xfId="1009" xr:uid="{00000000-0005-0000-0000-0000AE040000}"/>
    <cellStyle name="Akcent 1 2 3 3 2" xfId="1010" xr:uid="{00000000-0005-0000-0000-0000AF040000}"/>
    <cellStyle name="Akcent 1 2 3 4" xfId="1011" xr:uid="{00000000-0005-0000-0000-0000B0040000}"/>
    <cellStyle name="Akcent 1 2 3 4 2" xfId="1012" xr:uid="{00000000-0005-0000-0000-0000B1040000}"/>
    <cellStyle name="Akcent 1 2 3 4 3" xfId="3471" xr:uid="{00000000-0005-0000-0000-0000B2040000}"/>
    <cellStyle name="Akcent 1 2 3 5" xfId="1013" xr:uid="{00000000-0005-0000-0000-0000B3040000}"/>
    <cellStyle name="Akcent 1 2 3 6" xfId="1014" xr:uid="{00000000-0005-0000-0000-0000B4040000}"/>
    <cellStyle name="Akcent 1 2 4" xfId="1015" xr:uid="{00000000-0005-0000-0000-0000B5040000}"/>
    <cellStyle name="Akcent 1 2 4 2" xfId="1016" xr:uid="{00000000-0005-0000-0000-0000B6040000}"/>
    <cellStyle name="Akcent 1 2 5" xfId="1017" xr:uid="{00000000-0005-0000-0000-0000B7040000}"/>
    <cellStyle name="Akcent 1 2 5 2" xfId="1018" xr:uid="{00000000-0005-0000-0000-0000B8040000}"/>
    <cellStyle name="Akcent 1 2 6" xfId="1019" xr:uid="{00000000-0005-0000-0000-0000B9040000}"/>
    <cellStyle name="Akcent 1 2 6 2" xfId="1020" xr:uid="{00000000-0005-0000-0000-0000BA040000}"/>
    <cellStyle name="Akcent 1 2 7" xfId="1021" xr:uid="{00000000-0005-0000-0000-0000BB040000}"/>
    <cellStyle name="Akcent 1 2 7 2" xfId="1022" xr:uid="{00000000-0005-0000-0000-0000BC040000}"/>
    <cellStyle name="Akcent 1 2 7 3" xfId="3472" xr:uid="{00000000-0005-0000-0000-0000BD040000}"/>
    <cellStyle name="Akcent 1 2 8" xfId="1023" xr:uid="{00000000-0005-0000-0000-0000BE040000}"/>
    <cellStyle name="Akcent 1 2 9" xfId="1024" xr:uid="{00000000-0005-0000-0000-0000BF040000}"/>
    <cellStyle name="Akcent 1 3" xfId="1025" xr:uid="{00000000-0005-0000-0000-0000C0040000}"/>
    <cellStyle name="Akcent 1 3 2" xfId="1026" xr:uid="{00000000-0005-0000-0000-0000C1040000}"/>
    <cellStyle name="Akcent 1 3 3" xfId="1027" xr:uid="{00000000-0005-0000-0000-0000C2040000}"/>
    <cellStyle name="Akcent 1 4" xfId="1028" xr:uid="{00000000-0005-0000-0000-0000C3040000}"/>
    <cellStyle name="Akcent 1 4 2" xfId="1029" xr:uid="{00000000-0005-0000-0000-0000C4040000}"/>
    <cellStyle name="Akcent 1 4 3" xfId="1030" xr:uid="{00000000-0005-0000-0000-0000C5040000}"/>
    <cellStyle name="Akcent 1 5" xfId="1031" xr:uid="{00000000-0005-0000-0000-0000C6040000}"/>
    <cellStyle name="Akcent 1 5 2" xfId="1032" xr:uid="{00000000-0005-0000-0000-0000C7040000}"/>
    <cellStyle name="Akcent 1 5 3" xfId="1033" xr:uid="{00000000-0005-0000-0000-0000C8040000}"/>
    <cellStyle name="Akcent 1 6" xfId="1034" xr:uid="{00000000-0005-0000-0000-0000C9040000}"/>
    <cellStyle name="Akcent 1 6 2" xfId="1035" xr:uid="{00000000-0005-0000-0000-0000CA040000}"/>
    <cellStyle name="Akcent 1 6 3" xfId="3473" xr:uid="{00000000-0005-0000-0000-0000CB040000}"/>
    <cellStyle name="Akcent 1 7" xfId="1036" xr:uid="{00000000-0005-0000-0000-0000CC040000}"/>
    <cellStyle name="Akcent 1 7 2" xfId="1037" xr:uid="{00000000-0005-0000-0000-0000CD040000}"/>
    <cellStyle name="Akcent 1 7 3" xfId="3474" xr:uid="{00000000-0005-0000-0000-0000CE040000}"/>
    <cellStyle name="Akcent 1 8" xfId="1038" xr:uid="{00000000-0005-0000-0000-0000CF040000}"/>
    <cellStyle name="Akcent 1 8 2" xfId="1039" xr:uid="{00000000-0005-0000-0000-0000D0040000}"/>
    <cellStyle name="Akcent 1 8 2 2" xfId="1040" xr:uid="{00000000-0005-0000-0000-0000D1040000}"/>
    <cellStyle name="Akcent 1 8 2 3" xfId="3475" xr:uid="{00000000-0005-0000-0000-0000D2040000}"/>
    <cellStyle name="Akcent 1 8 3" xfId="1041" xr:uid="{00000000-0005-0000-0000-0000D3040000}"/>
    <cellStyle name="Akcent 1 8 4" xfId="3476" xr:uid="{00000000-0005-0000-0000-0000D4040000}"/>
    <cellStyle name="Akcent 1 9" xfId="1042" xr:uid="{00000000-0005-0000-0000-0000D5040000}"/>
    <cellStyle name="Akcent 1 9 2" xfId="1043" xr:uid="{00000000-0005-0000-0000-0000D6040000}"/>
    <cellStyle name="Akcent 1 9 3" xfId="3477" xr:uid="{00000000-0005-0000-0000-0000D7040000}"/>
    <cellStyle name="Akcent 2" xfId="3293" builtinId="33" customBuiltin="1"/>
    <cellStyle name="Akcent 2 1" xfId="1044" xr:uid="{00000000-0005-0000-0000-0000D9040000}"/>
    <cellStyle name="Akcent 2 1 2" xfId="1045" xr:uid="{00000000-0005-0000-0000-0000DA040000}"/>
    <cellStyle name="Akcent 2 1 3" xfId="1046" xr:uid="{00000000-0005-0000-0000-0000DB040000}"/>
    <cellStyle name="Akcent 2 2" xfId="1047" xr:uid="{00000000-0005-0000-0000-0000DC040000}"/>
    <cellStyle name="Akcent 2 2 2" xfId="1048" xr:uid="{00000000-0005-0000-0000-0000DD040000}"/>
    <cellStyle name="Akcent 2 2 2 2" xfId="1049" xr:uid="{00000000-0005-0000-0000-0000DE040000}"/>
    <cellStyle name="Akcent 2 2 2 2 2" xfId="1050" xr:uid="{00000000-0005-0000-0000-0000DF040000}"/>
    <cellStyle name="Akcent 2 2 2 3" xfId="1051" xr:uid="{00000000-0005-0000-0000-0000E0040000}"/>
    <cellStyle name="Akcent 2 2 2 3 2" xfId="1052" xr:uid="{00000000-0005-0000-0000-0000E1040000}"/>
    <cellStyle name="Akcent 2 2 2 4" xfId="1053" xr:uid="{00000000-0005-0000-0000-0000E2040000}"/>
    <cellStyle name="Akcent 2 2 2 4 2" xfId="1054" xr:uid="{00000000-0005-0000-0000-0000E3040000}"/>
    <cellStyle name="Akcent 2 2 2 4 3" xfId="3478" xr:uid="{00000000-0005-0000-0000-0000E4040000}"/>
    <cellStyle name="Akcent 2 2 2 5" xfId="1055" xr:uid="{00000000-0005-0000-0000-0000E5040000}"/>
    <cellStyle name="Akcent 2 2 2 6" xfId="1056" xr:uid="{00000000-0005-0000-0000-0000E6040000}"/>
    <cellStyle name="Akcent 2 2 3" xfId="1057" xr:uid="{00000000-0005-0000-0000-0000E7040000}"/>
    <cellStyle name="Akcent 2 2 3 2" xfId="1058" xr:uid="{00000000-0005-0000-0000-0000E8040000}"/>
    <cellStyle name="Akcent 2 2 3 2 2" xfId="1059" xr:uid="{00000000-0005-0000-0000-0000E9040000}"/>
    <cellStyle name="Akcent 2 2 3 3" xfId="1060" xr:uid="{00000000-0005-0000-0000-0000EA040000}"/>
    <cellStyle name="Akcent 2 2 3 3 2" xfId="1061" xr:uid="{00000000-0005-0000-0000-0000EB040000}"/>
    <cellStyle name="Akcent 2 2 3 4" xfId="1062" xr:uid="{00000000-0005-0000-0000-0000EC040000}"/>
    <cellStyle name="Akcent 2 2 3 4 2" xfId="1063" xr:uid="{00000000-0005-0000-0000-0000ED040000}"/>
    <cellStyle name="Akcent 2 2 3 4 3" xfId="3479" xr:uid="{00000000-0005-0000-0000-0000EE040000}"/>
    <cellStyle name="Akcent 2 2 3 5" xfId="1064" xr:uid="{00000000-0005-0000-0000-0000EF040000}"/>
    <cellStyle name="Akcent 2 2 3 6" xfId="1065" xr:uid="{00000000-0005-0000-0000-0000F0040000}"/>
    <cellStyle name="Akcent 2 2 4" xfId="1066" xr:uid="{00000000-0005-0000-0000-0000F1040000}"/>
    <cellStyle name="Akcent 2 2 4 2" xfId="1067" xr:uid="{00000000-0005-0000-0000-0000F2040000}"/>
    <cellStyle name="Akcent 2 2 5" xfId="1068" xr:uid="{00000000-0005-0000-0000-0000F3040000}"/>
    <cellStyle name="Akcent 2 2 5 2" xfId="1069" xr:uid="{00000000-0005-0000-0000-0000F4040000}"/>
    <cellStyle name="Akcent 2 2 6" xfId="1070" xr:uid="{00000000-0005-0000-0000-0000F5040000}"/>
    <cellStyle name="Akcent 2 2 6 2" xfId="1071" xr:uid="{00000000-0005-0000-0000-0000F6040000}"/>
    <cellStyle name="Akcent 2 2 7" xfId="1072" xr:uid="{00000000-0005-0000-0000-0000F7040000}"/>
    <cellStyle name="Akcent 2 2 7 2" xfId="1073" xr:uid="{00000000-0005-0000-0000-0000F8040000}"/>
    <cellStyle name="Akcent 2 2 7 3" xfId="3480" xr:uid="{00000000-0005-0000-0000-0000F9040000}"/>
    <cellStyle name="Akcent 2 2 8" xfId="1074" xr:uid="{00000000-0005-0000-0000-0000FA040000}"/>
    <cellStyle name="Akcent 2 2 9" xfId="1075" xr:uid="{00000000-0005-0000-0000-0000FB040000}"/>
    <cellStyle name="Akcent 2 3" xfId="1076" xr:uid="{00000000-0005-0000-0000-0000FC040000}"/>
    <cellStyle name="Akcent 2 3 2" xfId="1077" xr:uid="{00000000-0005-0000-0000-0000FD040000}"/>
    <cellStyle name="Akcent 2 3 3" xfId="1078" xr:uid="{00000000-0005-0000-0000-0000FE040000}"/>
    <cellStyle name="Akcent 2 4" xfId="1079" xr:uid="{00000000-0005-0000-0000-0000FF040000}"/>
    <cellStyle name="Akcent 2 4 2" xfId="1080" xr:uid="{00000000-0005-0000-0000-000000050000}"/>
    <cellStyle name="Akcent 2 4 3" xfId="1081" xr:uid="{00000000-0005-0000-0000-000001050000}"/>
    <cellStyle name="Akcent 2 5" xfId="1082" xr:uid="{00000000-0005-0000-0000-000002050000}"/>
    <cellStyle name="Akcent 2 5 2" xfId="1083" xr:uid="{00000000-0005-0000-0000-000003050000}"/>
    <cellStyle name="Akcent 2 5 3" xfId="1084" xr:uid="{00000000-0005-0000-0000-000004050000}"/>
    <cellStyle name="Akcent 2 6" xfId="1085" xr:uid="{00000000-0005-0000-0000-000005050000}"/>
    <cellStyle name="Akcent 2 6 2" xfId="1086" xr:uid="{00000000-0005-0000-0000-000006050000}"/>
    <cellStyle name="Akcent 2 6 3" xfId="3481" xr:uid="{00000000-0005-0000-0000-000007050000}"/>
    <cellStyle name="Akcent 2 7" xfId="1087" xr:uid="{00000000-0005-0000-0000-000008050000}"/>
    <cellStyle name="Akcent 2 7 2" xfId="1088" xr:uid="{00000000-0005-0000-0000-000009050000}"/>
    <cellStyle name="Akcent 2 7 3" xfId="3482" xr:uid="{00000000-0005-0000-0000-00000A050000}"/>
    <cellStyle name="Akcent 2 8" xfId="1089" xr:uid="{00000000-0005-0000-0000-00000B050000}"/>
    <cellStyle name="Akcent 2 8 2" xfId="1090" xr:uid="{00000000-0005-0000-0000-00000C050000}"/>
    <cellStyle name="Akcent 2 8 2 2" xfId="1091" xr:uid="{00000000-0005-0000-0000-00000D050000}"/>
    <cellStyle name="Akcent 2 8 2 3" xfId="3483" xr:uid="{00000000-0005-0000-0000-00000E050000}"/>
    <cellStyle name="Akcent 2 8 3" xfId="1092" xr:uid="{00000000-0005-0000-0000-00000F050000}"/>
    <cellStyle name="Akcent 2 8 4" xfId="3484" xr:uid="{00000000-0005-0000-0000-000010050000}"/>
    <cellStyle name="Akcent 2 9" xfId="1093" xr:uid="{00000000-0005-0000-0000-000011050000}"/>
    <cellStyle name="Akcent 2 9 2" xfId="1094" xr:uid="{00000000-0005-0000-0000-000012050000}"/>
    <cellStyle name="Akcent 2 9 3" xfId="3485" xr:uid="{00000000-0005-0000-0000-000013050000}"/>
    <cellStyle name="Akcent 3" xfId="3296" builtinId="37" customBuiltin="1"/>
    <cellStyle name="Akcent 3 1" xfId="1095" xr:uid="{00000000-0005-0000-0000-000015050000}"/>
    <cellStyle name="Akcent 3 1 2" xfId="1096" xr:uid="{00000000-0005-0000-0000-000016050000}"/>
    <cellStyle name="Akcent 3 1 3" xfId="1097" xr:uid="{00000000-0005-0000-0000-000017050000}"/>
    <cellStyle name="Akcent 3 1 4" xfId="3486" xr:uid="{00000000-0005-0000-0000-000018050000}"/>
    <cellStyle name="Akcent 3 2" xfId="1098" xr:uid="{00000000-0005-0000-0000-000019050000}"/>
    <cellStyle name="Akcent 3 2 10" xfId="3487" xr:uid="{00000000-0005-0000-0000-00001A050000}"/>
    <cellStyle name="Akcent 3 2 2" xfId="1099" xr:uid="{00000000-0005-0000-0000-00001B050000}"/>
    <cellStyle name="Akcent 3 2 2 2" xfId="1100" xr:uid="{00000000-0005-0000-0000-00001C050000}"/>
    <cellStyle name="Akcent 3 2 2 2 2" xfId="1101" xr:uid="{00000000-0005-0000-0000-00001D050000}"/>
    <cellStyle name="Akcent 3 2 2 2 3" xfId="3488" xr:uid="{00000000-0005-0000-0000-00001E050000}"/>
    <cellStyle name="Akcent 3 2 2 3" xfId="1102" xr:uid="{00000000-0005-0000-0000-00001F050000}"/>
    <cellStyle name="Akcent 3 2 2 3 2" xfId="1103" xr:uid="{00000000-0005-0000-0000-000020050000}"/>
    <cellStyle name="Akcent 3 2 2 3 3" xfId="3489" xr:uid="{00000000-0005-0000-0000-000021050000}"/>
    <cellStyle name="Akcent 3 2 2 4" xfId="1104" xr:uid="{00000000-0005-0000-0000-000022050000}"/>
    <cellStyle name="Akcent 3 2 2 4 2" xfId="1105" xr:uid="{00000000-0005-0000-0000-000023050000}"/>
    <cellStyle name="Akcent 3 2 2 4 3" xfId="3490" xr:uid="{00000000-0005-0000-0000-000024050000}"/>
    <cellStyle name="Akcent 3 2 2 5" xfId="1106" xr:uid="{00000000-0005-0000-0000-000025050000}"/>
    <cellStyle name="Akcent 3 2 2 6" xfId="1107" xr:uid="{00000000-0005-0000-0000-000026050000}"/>
    <cellStyle name="Akcent 3 2 2 7" xfId="3491" xr:uid="{00000000-0005-0000-0000-000027050000}"/>
    <cellStyle name="Akcent 3 2 3" xfId="1108" xr:uid="{00000000-0005-0000-0000-000028050000}"/>
    <cellStyle name="Akcent 3 2 3 2" xfId="1109" xr:uid="{00000000-0005-0000-0000-000029050000}"/>
    <cellStyle name="Akcent 3 2 3 2 2" xfId="1110" xr:uid="{00000000-0005-0000-0000-00002A050000}"/>
    <cellStyle name="Akcent 3 2 3 2 3" xfId="3492" xr:uid="{00000000-0005-0000-0000-00002B050000}"/>
    <cellStyle name="Akcent 3 2 3 3" xfId="1111" xr:uid="{00000000-0005-0000-0000-00002C050000}"/>
    <cellStyle name="Akcent 3 2 3 3 2" xfId="1112" xr:uid="{00000000-0005-0000-0000-00002D050000}"/>
    <cellStyle name="Akcent 3 2 3 3 3" xfId="3493" xr:uid="{00000000-0005-0000-0000-00002E050000}"/>
    <cellStyle name="Akcent 3 2 3 4" xfId="1113" xr:uid="{00000000-0005-0000-0000-00002F050000}"/>
    <cellStyle name="Akcent 3 2 3 4 2" xfId="1114" xr:uid="{00000000-0005-0000-0000-000030050000}"/>
    <cellStyle name="Akcent 3 2 3 4 3" xfId="3494" xr:uid="{00000000-0005-0000-0000-000031050000}"/>
    <cellStyle name="Akcent 3 2 3 5" xfId="1115" xr:uid="{00000000-0005-0000-0000-000032050000}"/>
    <cellStyle name="Akcent 3 2 3 6" xfId="1116" xr:uid="{00000000-0005-0000-0000-000033050000}"/>
    <cellStyle name="Akcent 3 2 3 7" xfId="3495" xr:uid="{00000000-0005-0000-0000-000034050000}"/>
    <cellStyle name="Akcent 3 2 4" xfId="1117" xr:uid="{00000000-0005-0000-0000-000035050000}"/>
    <cellStyle name="Akcent 3 2 4 2" xfId="1118" xr:uid="{00000000-0005-0000-0000-000036050000}"/>
    <cellStyle name="Akcent 3 2 4 3" xfId="3496" xr:uid="{00000000-0005-0000-0000-000037050000}"/>
    <cellStyle name="Akcent 3 2 5" xfId="1119" xr:uid="{00000000-0005-0000-0000-000038050000}"/>
    <cellStyle name="Akcent 3 2 5 2" xfId="1120" xr:uid="{00000000-0005-0000-0000-000039050000}"/>
    <cellStyle name="Akcent 3 2 5 3" xfId="3497" xr:uid="{00000000-0005-0000-0000-00003A050000}"/>
    <cellStyle name="Akcent 3 2 6" xfId="1121" xr:uid="{00000000-0005-0000-0000-00003B050000}"/>
    <cellStyle name="Akcent 3 2 6 2" xfId="1122" xr:uid="{00000000-0005-0000-0000-00003C050000}"/>
    <cellStyle name="Akcent 3 2 6 3" xfId="3498" xr:uid="{00000000-0005-0000-0000-00003D050000}"/>
    <cellStyle name="Akcent 3 2 7" xfId="1123" xr:uid="{00000000-0005-0000-0000-00003E050000}"/>
    <cellStyle name="Akcent 3 2 7 2" xfId="1124" xr:uid="{00000000-0005-0000-0000-00003F050000}"/>
    <cellStyle name="Akcent 3 2 7 3" xfId="3499" xr:uid="{00000000-0005-0000-0000-000040050000}"/>
    <cellStyle name="Akcent 3 2 8" xfId="1125" xr:uid="{00000000-0005-0000-0000-000041050000}"/>
    <cellStyle name="Akcent 3 2 9" xfId="1126" xr:uid="{00000000-0005-0000-0000-000042050000}"/>
    <cellStyle name="Akcent 3 3" xfId="1127" xr:uid="{00000000-0005-0000-0000-000043050000}"/>
    <cellStyle name="Akcent 3 3 2" xfId="1128" xr:uid="{00000000-0005-0000-0000-000044050000}"/>
    <cellStyle name="Akcent 3 3 3" xfId="1129" xr:uid="{00000000-0005-0000-0000-000045050000}"/>
    <cellStyle name="Akcent 3 3 4" xfId="3500" xr:uid="{00000000-0005-0000-0000-000046050000}"/>
    <cellStyle name="Akcent 3 4" xfId="1130" xr:uid="{00000000-0005-0000-0000-000047050000}"/>
    <cellStyle name="Akcent 3 4 2" xfId="1131" xr:uid="{00000000-0005-0000-0000-000048050000}"/>
    <cellStyle name="Akcent 3 4 3" xfId="1132" xr:uid="{00000000-0005-0000-0000-000049050000}"/>
    <cellStyle name="Akcent 3 4 4" xfId="3501" xr:uid="{00000000-0005-0000-0000-00004A050000}"/>
    <cellStyle name="Akcent 3 5" xfId="1133" xr:uid="{00000000-0005-0000-0000-00004B050000}"/>
    <cellStyle name="Akcent 3 5 2" xfId="1134" xr:uid="{00000000-0005-0000-0000-00004C050000}"/>
    <cellStyle name="Akcent 3 5 3" xfId="1135" xr:uid="{00000000-0005-0000-0000-00004D050000}"/>
    <cellStyle name="Akcent 3 5 4" xfId="3502" xr:uid="{00000000-0005-0000-0000-00004E050000}"/>
    <cellStyle name="Akcent 3 6" xfId="1136" xr:uid="{00000000-0005-0000-0000-00004F050000}"/>
    <cellStyle name="Akcent 3 6 2" xfId="1137" xr:uid="{00000000-0005-0000-0000-000050050000}"/>
    <cellStyle name="Akcent 3 6 3" xfId="3503" xr:uid="{00000000-0005-0000-0000-000051050000}"/>
    <cellStyle name="Akcent 3 7" xfId="1138" xr:uid="{00000000-0005-0000-0000-000052050000}"/>
    <cellStyle name="Akcent 3 7 2" xfId="1139" xr:uid="{00000000-0005-0000-0000-000053050000}"/>
    <cellStyle name="Akcent 3 7 3" xfId="3504" xr:uid="{00000000-0005-0000-0000-000054050000}"/>
    <cellStyle name="Akcent 3 8" xfId="1140" xr:uid="{00000000-0005-0000-0000-000055050000}"/>
    <cellStyle name="Akcent 3 8 2" xfId="1141" xr:uid="{00000000-0005-0000-0000-000056050000}"/>
    <cellStyle name="Akcent 3 8 2 2" xfId="1142" xr:uid="{00000000-0005-0000-0000-000057050000}"/>
    <cellStyle name="Akcent 3 8 2 3" xfId="3505" xr:uid="{00000000-0005-0000-0000-000058050000}"/>
    <cellStyle name="Akcent 3 8 3" xfId="1143" xr:uid="{00000000-0005-0000-0000-000059050000}"/>
    <cellStyle name="Akcent 3 8 4" xfId="3506" xr:uid="{00000000-0005-0000-0000-00005A050000}"/>
    <cellStyle name="Akcent 3 9" xfId="1144" xr:uid="{00000000-0005-0000-0000-00005B050000}"/>
    <cellStyle name="Akcent 3 9 2" xfId="1145" xr:uid="{00000000-0005-0000-0000-00005C050000}"/>
    <cellStyle name="Akcent 3 9 3" xfId="3507" xr:uid="{00000000-0005-0000-0000-00005D050000}"/>
    <cellStyle name="Akcent 4" xfId="4323" builtinId="41" customBuiltin="1"/>
    <cellStyle name="Akcent 4 1" xfId="1146" xr:uid="{00000000-0005-0000-0000-00005F050000}"/>
    <cellStyle name="Akcent 4 1 2" xfId="1147" xr:uid="{00000000-0005-0000-0000-000060050000}"/>
    <cellStyle name="Akcent 4 1 3" xfId="1148" xr:uid="{00000000-0005-0000-0000-000061050000}"/>
    <cellStyle name="Akcent 4 10" xfId="3508" xr:uid="{00000000-0005-0000-0000-000062050000}"/>
    <cellStyle name="Akcent 4 2" xfId="1149" xr:uid="{00000000-0005-0000-0000-000063050000}"/>
    <cellStyle name="Akcent 4 2 2" xfId="1150" xr:uid="{00000000-0005-0000-0000-000064050000}"/>
    <cellStyle name="Akcent 4 2 2 2" xfId="1151" xr:uid="{00000000-0005-0000-0000-000065050000}"/>
    <cellStyle name="Akcent 4 2 2 2 2" xfId="1152" xr:uid="{00000000-0005-0000-0000-000066050000}"/>
    <cellStyle name="Akcent 4 2 2 3" xfId="1153" xr:uid="{00000000-0005-0000-0000-000067050000}"/>
    <cellStyle name="Akcent 4 2 2 3 2" xfId="1154" xr:uid="{00000000-0005-0000-0000-000068050000}"/>
    <cellStyle name="Akcent 4 2 2 4" xfId="1155" xr:uid="{00000000-0005-0000-0000-000069050000}"/>
    <cellStyle name="Akcent 4 2 2 5" xfId="1156" xr:uid="{00000000-0005-0000-0000-00006A050000}"/>
    <cellStyle name="Akcent 4 2 3" xfId="1157" xr:uid="{00000000-0005-0000-0000-00006B050000}"/>
    <cellStyle name="Akcent 4 2 3 2" xfId="1158" xr:uid="{00000000-0005-0000-0000-00006C050000}"/>
    <cellStyle name="Akcent 4 2 3 2 2" xfId="1159" xr:uid="{00000000-0005-0000-0000-00006D050000}"/>
    <cellStyle name="Akcent 4 2 3 3" xfId="1160" xr:uid="{00000000-0005-0000-0000-00006E050000}"/>
    <cellStyle name="Akcent 4 2 3 3 2" xfId="1161" xr:uid="{00000000-0005-0000-0000-00006F050000}"/>
    <cellStyle name="Akcent 4 2 3 4" xfId="1162" xr:uid="{00000000-0005-0000-0000-000070050000}"/>
    <cellStyle name="Akcent 4 2 3 4 2" xfId="1163" xr:uid="{00000000-0005-0000-0000-000071050000}"/>
    <cellStyle name="Akcent 4 2 3 4 3" xfId="3509" xr:uid="{00000000-0005-0000-0000-000072050000}"/>
    <cellStyle name="Akcent 4 2 3 5" xfId="1164" xr:uid="{00000000-0005-0000-0000-000073050000}"/>
    <cellStyle name="Akcent 4 2 3 6" xfId="1165" xr:uid="{00000000-0005-0000-0000-000074050000}"/>
    <cellStyle name="Akcent 4 2 4" xfId="1166" xr:uid="{00000000-0005-0000-0000-000075050000}"/>
    <cellStyle name="Akcent 4 2 4 2" xfId="1167" xr:uid="{00000000-0005-0000-0000-000076050000}"/>
    <cellStyle name="Akcent 4 2 5" xfId="1168" xr:uid="{00000000-0005-0000-0000-000077050000}"/>
    <cellStyle name="Akcent 4 2 5 2" xfId="1169" xr:uid="{00000000-0005-0000-0000-000078050000}"/>
    <cellStyle name="Akcent 4 2 6" xfId="1170" xr:uid="{00000000-0005-0000-0000-000079050000}"/>
    <cellStyle name="Akcent 4 2 7" xfId="1171" xr:uid="{00000000-0005-0000-0000-00007A050000}"/>
    <cellStyle name="Akcent 4 3" xfId="1172" xr:uid="{00000000-0005-0000-0000-00007B050000}"/>
    <cellStyle name="Akcent 4 3 2" xfId="1173" xr:uid="{00000000-0005-0000-0000-00007C050000}"/>
    <cellStyle name="Akcent 4 3 3" xfId="1174" xr:uid="{00000000-0005-0000-0000-00007D050000}"/>
    <cellStyle name="Akcent 4 4" xfId="1175" xr:uid="{00000000-0005-0000-0000-00007E050000}"/>
    <cellStyle name="Akcent 4 4 2" xfId="1176" xr:uid="{00000000-0005-0000-0000-00007F050000}"/>
    <cellStyle name="Akcent 4 4 3" xfId="1177" xr:uid="{00000000-0005-0000-0000-000080050000}"/>
    <cellStyle name="Akcent 4 5" xfId="1178" xr:uid="{00000000-0005-0000-0000-000081050000}"/>
    <cellStyle name="Akcent 4 5 2" xfId="1179" xr:uid="{00000000-0005-0000-0000-000082050000}"/>
    <cellStyle name="Akcent 4 5 3" xfId="1180" xr:uid="{00000000-0005-0000-0000-000083050000}"/>
    <cellStyle name="Akcent 4 6" xfId="1181" xr:uid="{00000000-0005-0000-0000-000084050000}"/>
    <cellStyle name="Akcent 4 6 2" xfId="1182" xr:uid="{00000000-0005-0000-0000-000085050000}"/>
    <cellStyle name="Akcent 4 6 3" xfId="3510" xr:uid="{00000000-0005-0000-0000-000086050000}"/>
    <cellStyle name="Akcent 4 7" xfId="1183" xr:uid="{00000000-0005-0000-0000-000087050000}"/>
    <cellStyle name="Akcent 4 7 2" xfId="1184" xr:uid="{00000000-0005-0000-0000-000088050000}"/>
    <cellStyle name="Akcent 4 7 3" xfId="3511" xr:uid="{00000000-0005-0000-0000-000089050000}"/>
    <cellStyle name="Akcent 4 8" xfId="1185" xr:uid="{00000000-0005-0000-0000-00008A050000}"/>
    <cellStyle name="Akcent 4 8 2" xfId="1186" xr:uid="{00000000-0005-0000-0000-00008B050000}"/>
    <cellStyle name="Akcent 4 8 2 2" xfId="1187" xr:uid="{00000000-0005-0000-0000-00008C050000}"/>
    <cellStyle name="Akcent 4 8 2 3" xfId="3512" xr:uid="{00000000-0005-0000-0000-00008D050000}"/>
    <cellStyle name="Akcent 4 8 3" xfId="1188" xr:uid="{00000000-0005-0000-0000-00008E050000}"/>
    <cellStyle name="Akcent 4 8 4" xfId="3513" xr:uid="{00000000-0005-0000-0000-00008F050000}"/>
    <cellStyle name="Akcent 4 9" xfId="1189" xr:uid="{00000000-0005-0000-0000-000090050000}"/>
    <cellStyle name="Akcent 4 9 2" xfId="1190" xr:uid="{00000000-0005-0000-0000-000091050000}"/>
    <cellStyle name="Akcent 4 9 3" xfId="3514" xr:uid="{00000000-0005-0000-0000-000092050000}"/>
    <cellStyle name="Akcent 5" xfId="3297" builtinId="45" customBuiltin="1"/>
    <cellStyle name="Akcent 5 1" xfId="1191" xr:uid="{00000000-0005-0000-0000-000094050000}"/>
    <cellStyle name="Akcent 5 1 2" xfId="1192" xr:uid="{00000000-0005-0000-0000-000095050000}"/>
    <cellStyle name="Akcent 5 1 3" xfId="1193" xr:uid="{00000000-0005-0000-0000-000096050000}"/>
    <cellStyle name="Akcent 5 2" xfId="1194" xr:uid="{00000000-0005-0000-0000-000097050000}"/>
    <cellStyle name="Akcent 5 2 2" xfId="1195" xr:uid="{00000000-0005-0000-0000-000098050000}"/>
    <cellStyle name="Akcent 5 2 2 2" xfId="1196" xr:uid="{00000000-0005-0000-0000-000099050000}"/>
    <cellStyle name="Akcent 5 2 2 2 2" xfId="1197" xr:uid="{00000000-0005-0000-0000-00009A050000}"/>
    <cellStyle name="Akcent 5 2 2 3" xfId="1198" xr:uid="{00000000-0005-0000-0000-00009B050000}"/>
    <cellStyle name="Akcent 5 2 2 3 2" xfId="1199" xr:uid="{00000000-0005-0000-0000-00009C050000}"/>
    <cellStyle name="Akcent 5 2 2 4" xfId="1200" xr:uid="{00000000-0005-0000-0000-00009D050000}"/>
    <cellStyle name="Akcent 5 2 2 4 2" xfId="1201" xr:uid="{00000000-0005-0000-0000-00009E050000}"/>
    <cellStyle name="Akcent 5 2 2 4 3" xfId="3515" xr:uid="{00000000-0005-0000-0000-00009F050000}"/>
    <cellStyle name="Akcent 5 2 2 5" xfId="1202" xr:uid="{00000000-0005-0000-0000-0000A0050000}"/>
    <cellStyle name="Akcent 5 2 2 6" xfId="1203" xr:uid="{00000000-0005-0000-0000-0000A1050000}"/>
    <cellStyle name="Akcent 5 2 3" xfId="1204" xr:uid="{00000000-0005-0000-0000-0000A2050000}"/>
    <cellStyle name="Akcent 5 2 3 2" xfId="1205" xr:uid="{00000000-0005-0000-0000-0000A3050000}"/>
    <cellStyle name="Akcent 5 2 3 2 2" xfId="1206" xr:uid="{00000000-0005-0000-0000-0000A4050000}"/>
    <cellStyle name="Akcent 5 2 3 3" xfId="1207" xr:uid="{00000000-0005-0000-0000-0000A5050000}"/>
    <cellStyle name="Akcent 5 2 3 3 2" xfId="1208" xr:uid="{00000000-0005-0000-0000-0000A6050000}"/>
    <cellStyle name="Akcent 5 2 3 4" xfId="1209" xr:uid="{00000000-0005-0000-0000-0000A7050000}"/>
    <cellStyle name="Akcent 5 2 3 4 2" xfId="1210" xr:uid="{00000000-0005-0000-0000-0000A8050000}"/>
    <cellStyle name="Akcent 5 2 3 4 3" xfId="3516" xr:uid="{00000000-0005-0000-0000-0000A9050000}"/>
    <cellStyle name="Akcent 5 2 3 5" xfId="1211" xr:uid="{00000000-0005-0000-0000-0000AA050000}"/>
    <cellStyle name="Akcent 5 2 3 6" xfId="1212" xr:uid="{00000000-0005-0000-0000-0000AB050000}"/>
    <cellStyle name="Akcent 5 2 4" xfId="1213" xr:uid="{00000000-0005-0000-0000-0000AC050000}"/>
    <cellStyle name="Akcent 5 2 4 2" xfId="1214" xr:uid="{00000000-0005-0000-0000-0000AD050000}"/>
    <cellStyle name="Akcent 5 2 5" xfId="1215" xr:uid="{00000000-0005-0000-0000-0000AE050000}"/>
    <cellStyle name="Akcent 5 2 5 2" xfId="1216" xr:uid="{00000000-0005-0000-0000-0000AF050000}"/>
    <cellStyle name="Akcent 5 2 6" xfId="1217" xr:uid="{00000000-0005-0000-0000-0000B0050000}"/>
    <cellStyle name="Akcent 5 2 6 2" xfId="1218" xr:uid="{00000000-0005-0000-0000-0000B1050000}"/>
    <cellStyle name="Akcent 5 2 7" xfId="1219" xr:uid="{00000000-0005-0000-0000-0000B2050000}"/>
    <cellStyle name="Akcent 5 2 7 2" xfId="1220" xr:uid="{00000000-0005-0000-0000-0000B3050000}"/>
    <cellStyle name="Akcent 5 2 7 3" xfId="3517" xr:uid="{00000000-0005-0000-0000-0000B4050000}"/>
    <cellStyle name="Akcent 5 2 8" xfId="1221" xr:uid="{00000000-0005-0000-0000-0000B5050000}"/>
    <cellStyle name="Akcent 5 2 9" xfId="1222" xr:uid="{00000000-0005-0000-0000-0000B6050000}"/>
    <cellStyle name="Akcent 5 3" xfId="1223" xr:uid="{00000000-0005-0000-0000-0000B7050000}"/>
    <cellStyle name="Akcent 5 3 2" xfId="1224" xr:uid="{00000000-0005-0000-0000-0000B8050000}"/>
    <cellStyle name="Akcent 5 3 3" xfId="1225" xr:uid="{00000000-0005-0000-0000-0000B9050000}"/>
    <cellStyle name="Akcent 5 4" xfId="1226" xr:uid="{00000000-0005-0000-0000-0000BA050000}"/>
    <cellStyle name="Akcent 5 4 2" xfId="1227" xr:uid="{00000000-0005-0000-0000-0000BB050000}"/>
    <cellStyle name="Akcent 5 4 3" xfId="1228" xr:uid="{00000000-0005-0000-0000-0000BC050000}"/>
    <cellStyle name="Akcent 5 5" xfId="1229" xr:uid="{00000000-0005-0000-0000-0000BD050000}"/>
    <cellStyle name="Akcent 5 5 2" xfId="1230" xr:uid="{00000000-0005-0000-0000-0000BE050000}"/>
    <cellStyle name="Akcent 5 5 3" xfId="1231" xr:uid="{00000000-0005-0000-0000-0000BF050000}"/>
    <cellStyle name="Akcent 6" xfId="4327" builtinId="49" customBuiltin="1"/>
    <cellStyle name="Akcent 6 1" xfId="1232" xr:uid="{00000000-0005-0000-0000-0000C1050000}"/>
    <cellStyle name="Akcent 6 1 2" xfId="1233" xr:uid="{00000000-0005-0000-0000-0000C2050000}"/>
    <cellStyle name="Akcent 6 1 2 2" xfId="3519" xr:uid="{00000000-0005-0000-0000-0000C3050000}"/>
    <cellStyle name="Akcent 6 1 3" xfId="1234" xr:uid="{00000000-0005-0000-0000-0000C4050000}"/>
    <cellStyle name="Akcent 6 1 3 2" xfId="3520" xr:uid="{00000000-0005-0000-0000-0000C5050000}"/>
    <cellStyle name="Akcent 6 1 4" xfId="3518" xr:uid="{00000000-0005-0000-0000-0000C6050000}"/>
    <cellStyle name="Akcent 6 10" xfId="3521" xr:uid="{00000000-0005-0000-0000-0000C7050000}"/>
    <cellStyle name="Akcent 6 2" xfId="1235" xr:uid="{00000000-0005-0000-0000-0000C8050000}"/>
    <cellStyle name="Akcent 6 2 10" xfId="3522" xr:uid="{00000000-0005-0000-0000-0000C9050000}"/>
    <cellStyle name="Akcent 6 2 2" xfId="1236" xr:uid="{00000000-0005-0000-0000-0000CA050000}"/>
    <cellStyle name="Akcent 6 2 2 2" xfId="1237" xr:uid="{00000000-0005-0000-0000-0000CB050000}"/>
    <cellStyle name="Akcent 6 2 2 2 2" xfId="1238" xr:uid="{00000000-0005-0000-0000-0000CC050000}"/>
    <cellStyle name="Akcent 6 2 2 2 2 2" xfId="3525" xr:uid="{00000000-0005-0000-0000-0000CD050000}"/>
    <cellStyle name="Akcent 6 2 2 2 3" xfId="3524" xr:uid="{00000000-0005-0000-0000-0000CE050000}"/>
    <cellStyle name="Akcent 6 2 2 3" xfId="1239" xr:uid="{00000000-0005-0000-0000-0000CF050000}"/>
    <cellStyle name="Akcent 6 2 2 3 2" xfId="1240" xr:uid="{00000000-0005-0000-0000-0000D0050000}"/>
    <cellStyle name="Akcent 6 2 2 3 2 2" xfId="3527" xr:uid="{00000000-0005-0000-0000-0000D1050000}"/>
    <cellStyle name="Akcent 6 2 2 3 3" xfId="3526" xr:uid="{00000000-0005-0000-0000-0000D2050000}"/>
    <cellStyle name="Akcent 6 2 2 4" xfId="1241" xr:uid="{00000000-0005-0000-0000-0000D3050000}"/>
    <cellStyle name="Akcent 6 2 2 4 2" xfId="1242" xr:uid="{00000000-0005-0000-0000-0000D4050000}"/>
    <cellStyle name="Akcent 6 2 2 4 2 2" xfId="3529" xr:uid="{00000000-0005-0000-0000-0000D5050000}"/>
    <cellStyle name="Akcent 6 2 2 4 3" xfId="3530" xr:uid="{00000000-0005-0000-0000-0000D6050000}"/>
    <cellStyle name="Akcent 6 2 2 4 4" xfId="3528" xr:uid="{00000000-0005-0000-0000-0000D7050000}"/>
    <cellStyle name="Akcent 6 2 2 5" xfId="1243" xr:uid="{00000000-0005-0000-0000-0000D8050000}"/>
    <cellStyle name="Akcent 6 2 2 5 2" xfId="3531" xr:uid="{00000000-0005-0000-0000-0000D9050000}"/>
    <cellStyle name="Akcent 6 2 2 6" xfId="1244" xr:uid="{00000000-0005-0000-0000-0000DA050000}"/>
    <cellStyle name="Akcent 6 2 2 6 2" xfId="3532" xr:uid="{00000000-0005-0000-0000-0000DB050000}"/>
    <cellStyle name="Akcent 6 2 2 7" xfId="3523" xr:uid="{00000000-0005-0000-0000-0000DC050000}"/>
    <cellStyle name="Akcent 6 2 3" xfId="1245" xr:uid="{00000000-0005-0000-0000-0000DD050000}"/>
    <cellStyle name="Akcent 6 2 3 2" xfId="1246" xr:uid="{00000000-0005-0000-0000-0000DE050000}"/>
    <cellStyle name="Akcent 6 2 3 2 2" xfId="1247" xr:uid="{00000000-0005-0000-0000-0000DF050000}"/>
    <cellStyle name="Akcent 6 2 3 2 2 2" xfId="3535" xr:uid="{00000000-0005-0000-0000-0000E0050000}"/>
    <cellStyle name="Akcent 6 2 3 2 3" xfId="3534" xr:uid="{00000000-0005-0000-0000-0000E1050000}"/>
    <cellStyle name="Akcent 6 2 3 3" xfId="1248" xr:uid="{00000000-0005-0000-0000-0000E2050000}"/>
    <cellStyle name="Akcent 6 2 3 3 2" xfId="1249" xr:uid="{00000000-0005-0000-0000-0000E3050000}"/>
    <cellStyle name="Akcent 6 2 3 3 2 2" xfId="3537" xr:uid="{00000000-0005-0000-0000-0000E4050000}"/>
    <cellStyle name="Akcent 6 2 3 3 3" xfId="3536" xr:uid="{00000000-0005-0000-0000-0000E5050000}"/>
    <cellStyle name="Akcent 6 2 3 4" xfId="1250" xr:uid="{00000000-0005-0000-0000-0000E6050000}"/>
    <cellStyle name="Akcent 6 2 3 4 2" xfId="1251" xr:uid="{00000000-0005-0000-0000-0000E7050000}"/>
    <cellStyle name="Akcent 6 2 3 4 2 2" xfId="3539" xr:uid="{00000000-0005-0000-0000-0000E8050000}"/>
    <cellStyle name="Akcent 6 2 3 4 3" xfId="3540" xr:uid="{00000000-0005-0000-0000-0000E9050000}"/>
    <cellStyle name="Akcent 6 2 3 4 4" xfId="3538" xr:uid="{00000000-0005-0000-0000-0000EA050000}"/>
    <cellStyle name="Akcent 6 2 3 5" xfId="1252" xr:uid="{00000000-0005-0000-0000-0000EB050000}"/>
    <cellStyle name="Akcent 6 2 3 5 2" xfId="3541" xr:uid="{00000000-0005-0000-0000-0000EC050000}"/>
    <cellStyle name="Akcent 6 2 3 6" xfId="1253" xr:uid="{00000000-0005-0000-0000-0000ED050000}"/>
    <cellStyle name="Akcent 6 2 3 6 2" xfId="3542" xr:uid="{00000000-0005-0000-0000-0000EE050000}"/>
    <cellStyle name="Akcent 6 2 3 7" xfId="3533" xr:uid="{00000000-0005-0000-0000-0000EF050000}"/>
    <cellStyle name="Akcent 6 2 4" xfId="1254" xr:uid="{00000000-0005-0000-0000-0000F0050000}"/>
    <cellStyle name="Akcent 6 2 4 2" xfId="1255" xr:uid="{00000000-0005-0000-0000-0000F1050000}"/>
    <cellStyle name="Akcent 6 2 4 2 2" xfId="3544" xr:uid="{00000000-0005-0000-0000-0000F2050000}"/>
    <cellStyle name="Akcent 6 2 4 3" xfId="3543" xr:uid="{00000000-0005-0000-0000-0000F3050000}"/>
    <cellStyle name="Akcent 6 2 5" xfId="1256" xr:uid="{00000000-0005-0000-0000-0000F4050000}"/>
    <cellStyle name="Akcent 6 2 5 2" xfId="1257" xr:uid="{00000000-0005-0000-0000-0000F5050000}"/>
    <cellStyle name="Akcent 6 2 5 2 2" xfId="3546" xr:uid="{00000000-0005-0000-0000-0000F6050000}"/>
    <cellStyle name="Akcent 6 2 5 3" xfId="3545" xr:uid="{00000000-0005-0000-0000-0000F7050000}"/>
    <cellStyle name="Akcent 6 2 6" xfId="1258" xr:uid="{00000000-0005-0000-0000-0000F8050000}"/>
    <cellStyle name="Akcent 6 2 6 2" xfId="1259" xr:uid="{00000000-0005-0000-0000-0000F9050000}"/>
    <cellStyle name="Akcent 6 2 6 2 2" xfId="3548" xr:uid="{00000000-0005-0000-0000-0000FA050000}"/>
    <cellStyle name="Akcent 6 2 6 3" xfId="3547" xr:uid="{00000000-0005-0000-0000-0000FB050000}"/>
    <cellStyle name="Akcent 6 2 7" xfId="1260" xr:uid="{00000000-0005-0000-0000-0000FC050000}"/>
    <cellStyle name="Akcent 6 2 7 2" xfId="1261" xr:uid="{00000000-0005-0000-0000-0000FD050000}"/>
    <cellStyle name="Akcent 6 2 7 2 2" xfId="3550" xr:uid="{00000000-0005-0000-0000-0000FE050000}"/>
    <cellStyle name="Akcent 6 2 7 3" xfId="3551" xr:uid="{00000000-0005-0000-0000-0000FF050000}"/>
    <cellStyle name="Akcent 6 2 7 4" xfId="3549" xr:uid="{00000000-0005-0000-0000-000000060000}"/>
    <cellStyle name="Akcent 6 2 8" xfId="1262" xr:uid="{00000000-0005-0000-0000-000001060000}"/>
    <cellStyle name="Akcent 6 2 8 2" xfId="3552" xr:uid="{00000000-0005-0000-0000-000002060000}"/>
    <cellStyle name="Akcent 6 2 9" xfId="1263" xr:uid="{00000000-0005-0000-0000-000003060000}"/>
    <cellStyle name="Akcent 6 2 9 2" xfId="3553" xr:uid="{00000000-0005-0000-0000-000004060000}"/>
    <cellStyle name="Akcent 6 3" xfId="1264" xr:uid="{00000000-0005-0000-0000-000005060000}"/>
    <cellStyle name="Akcent 6 3 2" xfId="1265" xr:uid="{00000000-0005-0000-0000-000006060000}"/>
    <cellStyle name="Akcent 6 3 2 2" xfId="3555" xr:uid="{00000000-0005-0000-0000-000007060000}"/>
    <cellStyle name="Akcent 6 3 3" xfId="1266" xr:uid="{00000000-0005-0000-0000-000008060000}"/>
    <cellStyle name="Akcent 6 3 3 2" xfId="3556" xr:uid="{00000000-0005-0000-0000-000009060000}"/>
    <cellStyle name="Akcent 6 3 4" xfId="3554" xr:uid="{00000000-0005-0000-0000-00000A060000}"/>
    <cellStyle name="Akcent 6 4" xfId="1267" xr:uid="{00000000-0005-0000-0000-00000B060000}"/>
    <cellStyle name="Akcent 6 4 2" xfId="1268" xr:uid="{00000000-0005-0000-0000-00000C060000}"/>
    <cellStyle name="Akcent 6 4 2 2" xfId="3558" xr:uid="{00000000-0005-0000-0000-00000D060000}"/>
    <cellStyle name="Akcent 6 4 3" xfId="1269" xr:uid="{00000000-0005-0000-0000-00000E060000}"/>
    <cellStyle name="Akcent 6 4 3 2" xfId="3559" xr:uid="{00000000-0005-0000-0000-00000F060000}"/>
    <cellStyle name="Akcent 6 4 4" xfId="3557" xr:uid="{00000000-0005-0000-0000-000010060000}"/>
    <cellStyle name="Akcent 6 5" xfId="1270" xr:uid="{00000000-0005-0000-0000-000011060000}"/>
    <cellStyle name="Akcent 6 5 2" xfId="1271" xr:uid="{00000000-0005-0000-0000-000012060000}"/>
    <cellStyle name="Akcent 6 5 2 2" xfId="3561" xr:uid="{00000000-0005-0000-0000-000013060000}"/>
    <cellStyle name="Akcent 6 5 3" xfId="1272" xr:uid="{00000000-0005-0000-0000-000014060000}"/>
    <cellStyle name="Akcent 6 5 3 2" xfId="3562" xr:uid="{00000000-0005-0000-0000-000015060000}"/>
    <cellStyle name="Akcent 6 5 4" xfId="3560" xr:uid="{00000000-0005-0000-0000-000016060000}"/>
    <cellStyle name="Akcent 6 6" xfId="1273" xr:uid="{00000000-0005-0000-0000-000017060000}"/>
    <cellStyle name="Akcent 6 6 2" xfId="1274" xr:uid="{00000000-0005-0000-0000-000018060000}"/>
    <cellStyle name="Akcent 6 6 2 2" xfId="3564" xr:uid="{00000000-0005-0000-0000-000019060000}"/>
    <cellStyle name="Akcent 6 6 3" xfId="3565" xr:uid="{00000000-0005-0000-0000-00001A060000}"/>
    <cellStyle name="Akcent 6 6 4" xfId="3563" xr:uid="{00000000-0005-0000-0000-00001B060000}"/>
    <cellStyle name="Akcent 6 7" xfId="1275" xr:uid="{00000000-0005-0000-0000-00001C060000}"/>
    <cellStyle name="Akcent 6 7 2" xfId="1276" xr:uid="{00000000-0005-0000-0000-00001D060000}"/>
    <cellStyle name="Akcent 6 7 3" xfId="3566" xr:uid="{00000000-0005-0000-0000-00001E060000}"/>
    <cellStyle name="Akcent 6 8" xfId="1277" xr:uid="{00000000-0005-0000-0000-00001F060000}"/>
    <cellStyle name="Akcent 6 8 2" xfId="1278" xr:uid="{00000000-0005-0000-0000-000020060000}"/>
    <cellStyle name="Akcent 6 8 2 2" xfId="1279" xr:uid="{00000000-0005-0000-0000-000021060000}"/>
    <cellStyle name="Akcent 6 8 2 3" xfId="3567" xr:uid="{00000000-0005-0000-0000-000022060000}"/>
    <cellStyle name="Akcent 6 8 3" xfId="1280" xr:uid="{00000000-0005-0000-0000-000023060000}"/>
    <cellStyle name="Akcent 6 8 4" xfId="3568" xr:uid="{00000000-0005-0000-0000-000024060000}"/>
    <cellStyle name="Akcent 6 9" xfId="1281" xr:uid="{00000000-0005-0000-0000-000025060000}"/>
    <cellStyle name="Akcent 6 9 2" xfId="1282" xr:uid="{00000000-0005-0000-0000-000026060000}"/>
    <cellStyle name="Akcent 6 9 3" xfId="3569" xr:uid="{00000000-0005-0000-0000-000027060000}"/>
    <cellStyle name="Bad" xfId="1283" xr:uid="{00000000-0005-0000-0000-000028060000}"/>
    <cellStyle name="Bad 2" xfId="1284" xr:uid="{00000000-0005-0000-0000-000029060000}"/>
    <cellStyle name="Bad 2 2" xfId="1285" xr:uid="{00000000-0005-0000-0000-00002A060000}"/>
    <cellStyle name="Bad 3" xfId="1286" xr:uid="{00000000-0005-0000-0000-00002B060000}"/>
    <cellStyle name="Bad 4" xfId="1287" xr:uid="{00000000-0005-0000-0000-00002C060000}"/>
    <cellStyle name="Bad 5" xfId="1288" xr:uid="{00000000-0005-0000-0000-00002D060000}"/>
    <cellStyle name="Bez tytułu1" xfId="1289" xr:uid="{00000000-0005-0000-0000-00002E060000}"/>
    <cellStyle name="Bez tytułu1 2" xfId="1290" xr:uid="{00000000-0005-0000-0000-00002F060000}"/>
    <cellStyle name="Bez tytułu1 3" xfId="1291" xr:uid="{00000000-0005-0000-0000-000030060000}"/>
    <cellStyle name="Bez tytułu2" xfId="1292" xr:uid="{00000000-0005-0000-0000-000031060000}"/>
    <cellStyle name="Bez tytułu2 2" xfId="1293" xr:uid="{00000000-0005-0000-0000-000032060000}"/>
    <cellStyle name="Bez tytułu2 2 2" xfId="1294" xr:uid="{00000000-0005-0000-0000-000033060000}"/>
    <cellStyle name="Bez tytułu2 3" xfId="1295" xr:uid="{00000000-0005-0000-0000-000034060000}"/>
    <cellStyle name="Bez tytułu2 4" xfId="1296" xr:uid="{00000000-0005-0000-0000-000035060000}"/>
    <cellStyle name="Bez tytułu3" xfId="1297" xr:uid="{00000000-0005-0000-0000-000036060000}"/>
    <cellStyle name="Bez tytułu3 2" xfId="1298" xr:uid="{00000000-0005-0000-0000-000037060000}"/>
    <cellStyle name="Bez tytułu3 3" xfId="1299" xr:uid="{00000000-0005-0000-0000-000038060000}"/>
    <cellStyle name="Bez tytułu4" xfId="1300" xr:uid="{00000000-0005-0000-0000-000039060000}"/>
    <cellStyle name="Bez tytułu4 2" xfId="1301" xr:uid="{00000000-0005-0000-0000-00003A060000}"/>
    <cellStyle name="Bez tytułu4 3" xfId="1302" xr:uid="{00000000-0005-0000-0000-00003B060000}"/>
    <cellStyle name="Bez tytułu5" xfId="1303" xr:uid="{00000000-0005-0000-0000-00003C060000}"/>
    <cellStyle name="Bez tytułu5 2" xfId="1304" xr:uid="{00000000-0005-0000-0000-00003D060000}"/>
    <cellStyle name="Bez tytułu5 3" xfId="1305" xr:uid="{00000000-0005-0000-0000-00003E060000}"/>
    <cellStyle name="Bez tytułu6" xfId="1306" xr:uid="{00000000-0005-0000-0000-00003F060000}"/>
    <cellStyle name="Bez tytułu6 2" xfId="1307" xr:uid="{00000000-0005-0000-0000-000040060000}"/>
    <cellStyle name="Bez tytułu6 3" xfId="1308" xr:uid="{00000000-0005-0000-0000-000041060000}"/>
    <cellStyle name="Bez tytułu7" xfId="1309" xr:uid="{00000000-0005-0000-0000-000042060000}"/>
    <cellStyle name="Bez tytułu7 2" xfId="1310" xr:uid="{00000000-0005-0000-0000-000043060000}"/>
    <cellStyle name="Bez tytułu7 2 2" xfId="1311" xr:uid="{00000000-0005-0000-0000-000044060000}"/>
    <cellStyle name="Bez tytułu7 2 2 2" xfId="1312" xr:uid="{00000000-0005-0000-0000-000045060000}"/>
    <cellStyle name="Bez tytułu7 2 3" xfId="1313" xr:uid="{00000000-0005-0000-0000-000046060000}"/>
    <cellStyle name="Bez tytułu7 2 4" xfId="1314" xr:uid="{00000000-0005-0000-0000-000047060000}"/>
    <cellStyle name="Bez tytułu7 3" xfId="1315" xr:uid="{00000000-0005-0000-0000-000048060000}"/>
    <cellStyle name="Bez tytułu7 4" xfId="1316" xr:uid="{00000000-0005-0000-0000-000049060000}"/>
    <cellStyle name="Bez tytułu8" xfId="1317" xr:uid="{00000000-0005-0000-0000-00004A060000}"/>
    <cellStyle name="Bez tytułu8 2" xfId="1318" xr:uid="{00000000-0005-0000-0000-00004B060000}"/>
    <cellStyle name="Bez tytułu8 2 2" xfId="1319" xr:uid="{00000000-0005-0000-0000-00004C060000}"/>
    <cellStyle name="Bez tytułu8 2 2 2" xfId="1320" xr:uid="{00000000-0005-0000-0000-00004D060000}"/>
    <cellStyle name="Bez tytułu8 2 3" xfId="1321" xr:uid="{00000000-0005-0000-0000-00004E060000}"/>
    <cellStyle name="Bez tytułu8 2 4" xfId="1322" xr:uid="{00000000-0005-0000-0000-00004F060000}"/>
    <cellStyle name="Bez tytułu8 3" xfId="1323" xr:uid="{00000000-0005-0000-0000-000050060000}"/>
    <cellStyle name="Bez tytułu8 4" xfId="1324" xr:uid="{00000000-0005-0000-0000-000051060000}"/>
    <cellStyle name="Bez tytułu9" xfId="1325" xr:uid="{00000000-0005-0000-0000-000052060000}"/>
    <cellStyle name="Bez tytułu9 2" xfId="1326" xr:uid="{00000000-0005-0000-0000-000053060000}"/>
    <cellStyle name="Bez tytułu9 3" xfId="1327" xr:uid="{00000000-0005-0000-0000-000054060000}"/>
    <cellStyle name="Calculation" xfId="1328" xr:uid="{00000000-0005-0000-0000-000055060000}"/>
    <cellStyle name="Calculation 2" xfId="1329" xr:uid="{00000000-0005-0000-0000-000056060000}"/>
    <cellStyle name="Calculation 2 2" xfId="1330" xr:uid="{00000000-0005-0000-0000-000057060000}"/>
    <cellStyle name="Calculation 3" xfId="1331" xr:uid="{00000000-0005-0000-0000-000058060000}"/>
    <cellStyle name="Calculation 4" xfId="1332" xr:uid="{00000000-0005-0000-0000-000059060000}"/>
    <cellStyle name="Calculation 5" xfId="1333" xr:uid="{00000000-0005-0000-0000-00005A060000}"/>
    <cellStyle name="Check Cell" xfId="1334" xr:uid="{00000000-0005-0000-0000-00005B060000}"/>
    <cellStyle name="Check Cell 2" xfId="1335" xr:uid="{00000000-0005-0000-0000-00005C060000}"/>
    <cellStyle name="Check Cell 2 2" xfId="1336" xr:uid="{00000000-0005-0000-0000-00005D060000}"/>
    <cellStyle name="Check Cell 2 3" xfId="3570" xr:uid="{00000000-0005-0000-0000-00005E060000}"/>
    <cellStyle name="Check Cell 3" xfId="1337" xr:uid="{00000000-0005-0000-0000-00005F060000}"/>
    <cellStyle name="Check Cell 4" xfId="1338" xr:uid="{00000000-0005-0000-0000-000060060000}"/>
    <cellStyle name="Check Cell 5" xfId="1339" xr:uid="{00000000-0005-0000-0000-000061060000}"/>
    <cellStyle name="Check Cell 6" xfId="3571" xr:uid="{00000000-0005-0000-0000-000062060000}"/>
    <cellStyle name="Dane wejściowe" xfId="3289" builtinId="20" customBuiltin="1"/>
    <cellStyle name="Dane wejściowe 1" xfId="1340" xr:uid="{00000000-0005-0000-0000-000064060000}"/>
    <cellStyle name="Dane wejściowe 1 2" xfId="1341" xr:uid="{00000000-0005-0000-0000-000065060000}"/>
    <cellStyle name="Dane wejściowe 1 3" xfId="1342" xr:uid="{00000000-0005-0000-0000-000066060000}"/>
    <cellStyle name="Dane wejściowe 2" xfId="1343" xr:uid="{00000000-0005-0000-0000-000067060000}"/>
    <cellStyle name="Dane wejściowe 2 2" xfId="1344" xr:uid="{00000000-0005-0000-0000-000068060000}"/>
    <cellStyle name="Dane wejściowe 2 2 2" xfId="1345" xr:uid="{00000000-0005-0000-0000-000069060000}"/>
    <cellStyle name="Dane wejściowe 2 2 2 2" xfId="1346" xr:uid="{00000000-0005-0000-0000-00006A060000}"/>
    <cellStyle name="Dane wejściowe 2 2 3" xfId="1347" xr:uid="{00000000-0005-0000-0000-00006B060000}"/>
    <cellStyle name="Dane wejściowe 2 2 3 2" xfId="1348" xr:uid="{00000000-0005-0000-0000-00006C060000}"/>
    <cellStyle name="Dane wejściowe 2 2 4" xfId="1349" xr:uid="{00000000-0005-0000-0000-00006D060000}"/>
    <cellStyle name="Dane wejściowe 2 2 4 2" xfId="1350" xr:uid="{00000000-0005-0000-0000-00006E060000}"/>
    <cellStyle name="Dane wejściowe 2 2 4 3" xfId="3572" xr:uid="{00000000-0005-0000-0000-00006F060000}"/>
    <cellStyle name="Dane wejściowe 2 2 5" xfId="1351" xr:uid="{00000000-0005-0000-0000-000070060000}"/>
    <cellStyle name="Dane wejściowe 2 2 6" xfId="1352" xr:uid="{00000000-0005-0000-0000-000071060000}"/>
    <cellStyle name="Dane wejściowe 2 3" xfId="1353" xr:uid="{00000000-0005-0000-0000-000072060000}"/>
    <cellStyle name="Dane wejściowe 2 3 2" xfId="1354" xr:uid="{00000000-0005-0000-0000-000073060000}"/>
    <cellStyle name="Dane wejściowe 2 3 2 2" xfId="1355" xr:uid="{00000000-0005-0000-0000-000074060000}"/>
    <cellStyle name="Dane wejściowe 2 3 3" xfId="1356" xr:uid="{00000000-0005-0000-0000-000075060000}"/>
    <cellStyle name="Dane wejściowe 2 3 3 2" xfId="1357" xr:uid="{00000000-0005-0000-0000-000076060000}"/>
    <cellStyle name="Dane wejściowe 2 3 4" xfId="1358" xr:uid="{00000000-0005-0000-0000-000077060000}"/>
    <cellStyle name="Dane wejściowe 2 3 4 2" xfId="1359" xr:uid="{00000000-0005-0000-0000-000078060000}"/>
    <cellStyle name="Dane wejściowe 2 3 4 3" xfId="3573" xr:uid="{00000000-0005-0000-0000-000079060000}"/>
    <cellStyle name="Dane wejściowe 2 3 5" xfId="1360" xr:uid="{00000000-0005-0000-0000-00007A060000}"/>
    <cellStyle name="Dane wejściowe 2 3 6" xfId="1361" xr:uid="{00000000-0005-0000-0000-00007B060000}"/>
    <cellStyle name="Dane wejściowe 2 4" xfId="1362" xr:uid="{00000000-0005-0000-0000-00007C060000}"/>
    <cellStyle name="Dane wejściowe 2 4 2" xfId="1363" xr:uid="{00000000-0005-0000-0000-00007D060000}"/>
    <cellStyle name="Dane wejściowe 2 5" xfId="1364" xr:uid="{00000000-0005-0000-0000-00007E060000}"/>
    <cellStyle name="Dane wejściowe 2 5 2" xfId="1365" xr:uid="{00000000-0005-0000-0000-00007F060000}"/>
    <cellStyle name="Dane wejściowe 2 6" xfId="1366" xr:uid="{00000000-0005-0000-0000-000080060000}"/>
    <cellStyle name="Dane wejściowe 2 6 2" xfId="1367" xr:uid="{00000000-0005-0000-0000-000081060000}"/>
    <cellStyle name="Dane wejściowe 2 7" xfId="1368" xr:uid="{00000000-0005-0000-0000-000082060000}"/>
    <cellStyle name="Dane wejściowe 2 7 2" xfId="1369" xr:uid="{00000000-0005-0000-0000-000083060000}"/>
    <cellStyle name="Dane wejściowe 2 7 3" xfId="3574" xr:uid="{00000000-0005-0000-0000-000084060000}"/>
    <cellStyle name="Dane wejściowe 2 8" xfId="1370" xr:uid="{00000000-0005-0000-0000-000085060000}"/>
    <cellStyle name="Dane wejściowe 2 9" xfId="1371" xr:uid="{00000000-0005-0000-0000-000086060000}"/>
    <cellStyle name="Dane wejściowe 3" xfId="1372" xr:uid="{00000000-0005-0000-0000-000087060000}"/>
    <cellStyle name="Dane wejściowe 3 2" xfId="1373" xr:uid="{00000000-0005-0000-0000-000088060000}"/>
    <cellStyle name="Dane wejściowe 3 3" xfId="1374" xr:uid="{00000000-0005-0000-0000-000089060000}"/>
    <cellStyle name="Dane wejściowe 4" xfId="1375" xr:uid="{00000000-0005-0000-0000-00008A060000}"/>
    <cellStyle name="Dane wejściowe 4 2" xfId="1376" xr:uid="{00000000-0005-0000-0000-00008B060000}"/>
    <cellStyle name="Dane wejściowe 4 3" xfId="1377" xr:uid="{00000000-0005-0000-0000-00008C060000}"/>
    <cellStyle name="Dane wejściowe 5" xfId="1378" xr:uid="{00000000-0005-0000-0000-00008D060000}"/>
    <cellStyle name="Dane wejściowe 5 2" xfId="1379" xr:uid="{00000000-0005-0000-0000-00008E060000}"/>
    <cellStyle name="Dane wejściowe 5 3" xfId="1380" xr:uid="{00000000-0005-0000-0000-00008F060000}"/>
    <cellStyle name="Dane wejściowe 6" xfId="1381" xr:uid="{00000000-0005-0000-0000-000090060000}"/>
    <cellStyle name="Dane wejściowe 6 2" xfId="1382" xr:uid="{00000000-0005-0000-0000-000091060000}"/>
    <cellStyle name="Dane wejściowe 6 3" xfId="3575" xr:uid="{00000000-0005-0000-0000-000092060000}"/>
    <cellStyle name="Dane wejściowe 7" xfId="1383" xr:uid="{00000000-0005-0000-0000-000093060000}"/>
    <cellStyle name="Dane wejściowe 7 2" xfId="1384" xr:uid="{00000000-0005-0000-0000-000094060000}"/>
    <cellStyle name="Dane wejściowe 7 3" xfId="3576" xr:uid="{00000000-0005-0000-0000-000095060000}"/>
    <cellStyle name="Dane wejściowe 8" xfId="1385" xr:uid="{00000000-0005-0000-0000-000096060000}"/>
    <cellStyle name="Dane wejściowe 8 2" xfId="1386" xr:uid="{00000000-0005-0000-0000-000097060000}"/>
    <cellStyle name="Dane wejściowe 8 2 2" xfId="1387" xr:uid="{00000000-0005-0000-0000-000098060000}"/>
    <cellStyle name="Dane wejściowe 8 2 3" xfId="3577" xr:uid="{00000000-0005-0000-0000-000099060000}"/>
    <cellStyle name="Dane wejściowe 8 3" xfId="1388" xr:uid="{00000000-0005-0000-0000-00009A060000}"/>
    <cellStyle name="Dane wejściowe 8 4" xfId="3578" xr:uid="{00000000-0005-0000-0000-00009B060000}"/>
    <cellStyle name="Dane wejściowe 9" xfId="1389" xr:uid="{00000000-0005-0000-0000-00009C060000}"/>
    <cellStyle name="Dane wejściowe 9 2" xfId="1390" xr:uid="{00000000-0005-0000-0000-00009D060000}"/>
    <cellStyle name="Dane wejściowe 9 3" xfId="3579" xr:uid="{00000000-0005-0000-0000-00009E060000}"/>
    <cellStyle name="Dane wyjściowe" xfId="4311" builtinId="21" customBuiltin="1"/>
    <cellStyle name="Dane wyjściowe 1" xfId="1391" xr:uid="{00000000-0005-0000-0000-0000A0060000}"/>
    <cellStyle name="Dane wyjściowe 1 2" xfId="1392" xr:uid="{00000000-0005-0000-0000-0000A1060000}"/>
    <cellStyle name="Dane wyjściowe 1 3" xfId="1393" xr:uid="{00000000-0005-0000-0000-0000A2060000}"/>
    <cellStyle name="Dane wyjściowe 10" xfId="3580" xr:uid="{00000000-0005-0000-0000-0000A3060000}"/>
    <cellStyle name="Dane wyjściowe 2" xfId="1394" xr:uid="{00000000-0005-0000-0000-0000A4060000}"/>
    <cellStyle name="Dane wyjściowe 2 2" xfId="1395" xr:uid="{00000000-0005-0000-0000-0000A5060000}"/>
    <cellStyle name="Dane wyjściowe 2 2 2" xfId="1396" xr:uid="{00000000-0005-0000-0000-0000A6060000}"/>
    <cellStyle name="Dane wyjściowe 2 2 2 2" xfId="1397" xr:uid="{00000000-0005-0000-0000-0000A7060000}"/>
    <cellStyle name="Dane wyjściowe 2 2 3" xfId="1398" xr:uid="{00000000-0005-0000-0000-0000A8060000}"/>
    <cellStyle name="Dane wyjściowe 2 2 4" xfId="1399" xr:uid="{00000000-0005-0000-0000-0000A9060000}"/>
    <cellStyle name="Dane wyjściowe 2 3" xfId="1400" xr:uid="{00000000-0005-0000-0000-0000AA060000}"/>
    <cellStyle name="Dane wyjściowe 2 3 2" xfId="1401" xr:uid="{00000000-0005-0000-0000-0000AB060000}"/>
    <cellStyle name="Dane wyjściowe 2 3 2 2" xfId="1402" xr:uid="{00000000-0005-0000-0000-0000AC060000}"/>
    <cellStyle name="Dane wyjściowe 2 3 3" xfId="1403" xr:uid="{00000000-0005-0000-0000-0000AD060000}"/>
    <cellStyle name="Dane wyjściowe 2 3 4" xfId="1404" xr:uid="{00000000-0005-0000-0000-0000AE060000}"/>
    <cellStyle name="Dane wyjściowe 2 4" xfId="1405" xr:uid="{00000000-0005-0000-0000-0000AF060000}"/>
    <cellStyle name="Dane wyjściowe 2 4 2" xfId="1406" xr:uid="{00000000-0005-0000-0000-0000B0060000}"/>
    <cellStyle name="Dane wyjściowe 2 5" xfId="1407" xr:uid="{00000000-0005-0000-0000-0000B1060000}"/>
    <cellStyle name="Dane wyjściowe 2 5 2" xfId="1408" xr:uid="{00000000-0005-0000-0000-0000B2060000}"/>
    <cellStyle name="Dane wyjściowe 2 6" xfId="1409" xr:uid="{00000000-0005-0000-0000-0000B3060000}"/>
    <cellStyle name="Dane wyjściowe 2 7" xfId="1410" xr:uid="{00000000-0005-0000-0000-0000B4060000}"/>
    <cellStyle name="Dane wyjściowe 3" xfId="1411" xr:uid="{00000000-0005-0000-0000-0000B5060000}"/>
    <cellStyle name="Dane wyjściowe 3 2" xfId="1412" xr:uid="{00000000-0005-0000-0000-0000B6060000}"/>
    <cellStyle name="Dane wyjściowe 3 3" xfId="1413" xr:uid="{00000000-0005-0000-0000-0000B7060000}"/>
    <cellStyle name="Dane wyjściowe 4" xfId="1414" xr:uid="{00000000-0005-0000-0000-0000B8060000}"/>
    <cellStyle name="Dane wyjściowe 4 2" xfId="1415" xr:uid="{00000000-0005-0000-0000-0000B9060000}"/>
    <cellStyle name="Dane wyjściowe 4 3" xfId="1416" xr:uid="{00000000-0005-0000-0000-0000BA060000}"/>
    <cellStyle name="Dane wyjściowe 5" xfId="1417" xr:uid="{00000000-0005-0000-0000-0000BB060000}"/>
    <cellStyle name="Dane wyjściowe 5 2" xfId="1418" xr:uid="{00000000-0005-0000-0000-0000BC060000}"/>
    <cellStyle name="Dane wyjściowe 5 3" xfId="1419" xr:uid="{00000000-0005-0000-0000-0000BD060000}"/>
    <cellStyle name="Dane wyjściowe 6" xfId="1420" xr:uid="{00000000-0005-0000-0000-0000BE060000}"/>
    <cellStyle name="Dane wyjściowe 6 2" xfId="1421" xr:uid="{00000000-0005-0000-0000-0000BF060000}"/>
    <cellStyle name="Dane wyjściowe 6 3" xfId="3581" xr:uid="{00000000-0005-0000-0000-0000C0060000}"/>
    <cellStyle name="Dane wyjściowe 7" xfId="1422" xr:uid="{00000000-0005-0000-0000-0000C1060000}"/>
    <cellStyle name="Dane wyjściowe 7 2" xfId="1423" xr:uid="{00000000-0005-0000-0000-0000C2060000}"/>
    <cellStyle name="Dane wyjściowe 7 3" xfId="3582" xr:uid="{00000000-0005-0000-0000-0000C3060000}"/>
    <cellStyle name="Dane wyjściowe 8" xfId="1424" xr:uid="{00000000-0005-0000-0000-0000C4060000}"/>
    <cellStyle name="Dane wyjściowe 8 2" xfId="1425" xr:uid="{00000000-0005-0000-0000-0000C5060000}"/>
    <cellStyle name="Dane wyjściowe 8 2 2" xfId="1426" xr:uid="{00000000-0005-0000-0000-0000C6060000}"/>
    <cellStyle name="Dane wyjściowe 8 2 3" xfId="3583" xr:uid="{00000000-0005-0000-0000-0000C7060000}"/>
    <cellStyle name="Dane wyjściowe 8 3" xfId="1427" xr:uid="{00000000-0005-0000-0000-0000C8060000}"/>
    <cellStyle name="Dane wyjściowe 8 4" xfId="3584" xr:uid="{00000000-0005-0000-0000-0000C9060000}"/>
    <cellStyle name="Dane wyjściowe 9" xfId="1428" xr:uid="{00000000-0005-0000-0000-0000CA060000}"/>
    <cellStyle name="Dane wyjściowe 9 2" xfId="1429" xr:uid="{00000000-0005-0000-0000-0000CB060000}"/>
    <cellStyle name="Dane wyjściowe 9 3" xfId="3585" xr:uid="{00000000-0005-0000-0000-0000CC060000}"/>
    <cellStyle name="Dobre 1" xfId="1430" xr:uid="{00000000-0005-0000-0000-0000CD060000}"/>
    <cellStyle name="Dobre 1 2" xfId="1431" xr:uid="{00000000-0005-0000-0000-0000CE060000}"/>
    <cellStyle name="Dobre 1 3" xfId="1432" xr:uid="{00000000-0005-0000-0000-0000CF060000}"/>
    <cellStyle name="Dobre 10" xfId="1433" xr:uid="{00000000-0005-0000-0000-0000D0060000}"/>
    <cellStyle name="Dobre 10 2" xfId="1434" xr:uid="{00000000-0005-0000-0000-0000D1060000}"/>
    <cellStyle name="Dobre 10 3" xfId="3586" xr:uid="{00000000-0005-0000-0000-0000D2060000}"/>
    <cellStyle name="Dobre 2" xfId="1435" xr:uid="{00000000-0005-0000-0000-0000D3060000}"/>
    <cellStyle name="Dobre 2 10" xfId="3587" xr:uid="{00000000-0005-0000-0000-0000D4060000}"/>
    <cellStyle name="Dobre 2 2" xfId="1436" xr:uid="{00000000-0005-0000-0000-0000D5060000}"/>
    <cellStyle name="Dobre 2 2 2" xfId="1437" xr:uid="{00000000-0005-0000-0000-0000D6060000}"/>
    <cellStyle name="Dobre 2 2 2 2" xfId="1438" xr:uid="{00000000-0005-0000-0000-0000D7060000}"/>
    <cellStyle name="Dobre 2 2 2 3" xfId="3588" xr:uid="{00000000-0005-0000-0000-0000D8060000}"/>
    <cellStyle name="Dobre 2 2 3" xfId="1439" xr:uid="{00000000-0005-0000-0000-0000D9060000}"/>
    <cellStyle name="Dobre 2 2 3 2" xfId="1440" xr:uid="{00000000-0005-0000-0000-0000DA060000}"/>
    <cellStyle name="Dobre 2 2 3 3" xfId="3589" xr:uid="{00000000-0005-0000-0000-0000DB060000}"/>
    <cellStyle name="Dobre 2 2 4" xfId="1441" xr:uid="{00000000-0005-0000-0000-0000DC060000}"/>
    <cellStyle name="Dobre 2 2 4 2" xfId="1442" xr:uid="{00000000-0005-0000-0000-0000DD060000}"/>
    <cellStyle name="Dobre 2 2 4 3" xfId="3590" xr:uid="{00000000-0005-0000-0000-0000DE060000}"/>
    <cellStyle name="Dobre 2 2 5" xfId="1443" xr:uid="{00000000-0005-0000-0000-0000DF060000}"/>
    <cellStyle name="Dobre 2 2 6" xfId="1444" xr:uid="{00000000-0005-0000-0000-0000E0060000}"/>
    <cellStyle name="Dobre 2 2 7" xfId="3591" xr:uid="{00000000-0005-0000-0000-0000E1060000}"/>
    <cellStyle name="Dobre 2 3" xfId="1445" xr:uid="{00000000-0005-0000-0000-0000E2060000}"/>
    <cellStyle name="Dobre 2 3 2" xfId="1446" xr:uid="{00000000-0005-0000-0000-0000E3060000}"/>
    <cellStyle name="Dobre 2 3 2 2" xfId="1447" xr:uid="{00000000-0005-0000-0000-0000E4060000}"/>
    <cellStyle name="Dobre 2 3 2 3" xfId="3592" xr:uid="{00000000-0005-0000-0000-0000E5060000}"/>
    <cellStyle name="Dobre 2 3 3" xfId="1448" xr:uid="{00000000-0005-0000-0000-0000E6060000}"/>
    <cellStyle name="Dobre 2 3 3 2" xfId="1449" xr:uid="{00000000-0005-0000-0000-0000E7060000}"/>
    <cellStyle name="Dobre 2 3 3 3" xfId="3593" xr:uid="{00000000-0005-0000-0000-0000E8060000}"/>
    <cellStyle name="Dobre 2 3 4" xfId="1450" xr:uid="{00000000-0005-0000-0000-0000E9060000}"/>
    <cellStyle name="Dobre 2 3 4 2" xfId="1451" xr:uid="{00000000-0005-0000-0000-0000EA060000}"/>
    <cellStyle name="Dobre 2 3 4 3" xfId="3594" xr:uid="{00000000-0005-0000-0000-0000EB060000}"/>
    <cellStyle name="Dobre 2 3 5" xfId="1452" xr:uid="{00000000-0005-0000-0000-0000EC060000}"/>
    <cellStyle name="Dobre 2 3 6" xfId="1453" xr:uid="{00000000-0005-0000-0000-0000ED060000}"/>
    <cellStyle name="Dobre 2 3 7" xfId="3595" xr:uid="{00000000-0005-0000-0000-0000EE060000}"/>
    <cellStyle name="Dobre 2 4" xfId="1454" xr:uid="{00000000-0005-0000-0000-0000EF060000}"/>
    <cellStyle name="Dobre 2 4 2" xfId="1455" xr:uid="{00000000-0005-0000-0000-0000F0060000}"/>
    <cellStyle name="Dobre 2 4 3" xfId="3596" xr:uid="{00000000-0005-0000-0000-0000F1060000}"/>
    <cellStyle name="Dobre 2 5" xfId="1456" xr:uid="{00000000-0005-0000-0000-0000F2060000}"/>
    <cellStyle name="Dobre 2 5 2" xfId="1457" xr:uid="{00000000-0005-0000-0000-0000F3060000}"/>
    <cellStyle name="Dobre 2 6" xfId="1458" xr:uid="{00000000-0005-0000-0000-0000F4060000}"/>
    <cellStyle name="Dobre 2 6 2" xfId="1459" xr:uid="{00000000-0005-0000-0000-0000F5060000}"/>
    <cellStyle name="Dobre 2 6 3" xfId="3597" xr:uid="{00000000-0005-0000-0000-0000F6060000}"/>
    <cellStyle name="Dobre 2 7" xfId="1460" xr:uid="{00000000-0005-0000-0000-0000F7060000}"/>
    <cellStyle name="Dobre 2 7 2" xfId="1461" xr:uid="{00000000-0005-0000-0000-0000F8060000}"/>
    <cellStyle name="Dobre 2 7 3" xfId="3598" xr:uid="{00000000-0005-0000-0000-0000F9060000}"/>
    <cellStyle name="Dobre 2 8" xfId="1462" xr:uid="{00000000-0005-0000-0000-0000FA060000}"/>
    <cellStyle name="Dobre 2 9" xfId="1463" xr:uid="{00000000-0005-0000-0000-0000FB060000}"/>
    <cellStyle name="Dobre 3" xfId="1464" xr:uid="{00000000-0005-0000-0000-0000FC060000}"/>
    <cellStyle name="Dobre 3 2" xfId="1465" xr:uid="{00000000-0005-0000-0000-0000FD060000}"/>
    <cellStyle name="Dobre 3 3" xfId="1466" xr:uid="{00000000-0005-0000-0000-0000FE060000}"/>
    <cellStyle name="Dobre 4" xfId="1467" xr:uid="{00000000-0005-0000-0000-0000FF060000}"/>
    <cellStyle name="Dobre 4 2" xfId="1468" xr:uid="{00000000-0005-0000-0000-000000070000}"/>
    <cellStyle name="Dobre 4 3" xfId="1469" xr:uid="{00000000-0005-0000-0000-000001070000}"/>
    <cellStyle name="Dobre 5" xfId="1470" xr:uid="{00000000-0005-0000-0000-000002070000}"/>
    <cellStyle name="Dobre 5 2" xfId="1471" xr:uid="{00000000-0005-0000-0000-000003070000}"/>
    <cellStyle name="Dobre 5 3" xfId="1472" xr:uid="{00000000-0005-0000-0000-000004070000}"/>
    <cellStyle name="Dobre 6" xfId="1473" xr:uid="{00000000-0005-0000-0000-000005070000}"/>
    <cellStyle name="Dobre 6 2" xfId="1474" xr:uid="{00000000-0005-0000-0000-000006070000}"/>
    <cellStyle name="Dobre 6 3" xfId="1475" xr:uid="{00000000-0005-0000-0000-000007070000}"/>
    <cellStyle name="Dobre 7" xfId="1476" xr:uid="{00000000-0005-0000-0000-000008070000}"/>
    <cellStyle name="Dobre 7 2" xfId="1477" xr:uid="{00000000-0005-0000-0000-000009070000}"/>
    <cellStyle name="Dobre 7 3" xfId="3599" xr:uid="{00000000-0005-0000-0000-00000A070000}"/>
    <cellStyle name="Dobre 8" xfId="1478" xr:uid="{00000000-0005-0000-0000-00000B070000}"/>
    <cellStyle name="Dobre 8 2" xfId="1479" xr:uid="{00000000-0005-0000-0000-00000C070000}"/>
    <cellStyle name="Dobre 8 3" xfId="3600" xr:uid="{00000000-0005-0000-0000-00000D070000}"/>
    <cellStyle name="Dobre 9" xfId="1480" xr:uid="{00000000-0005-0000-0000-00000E070000}"/>
    <cellStyle name="Dobre 9 2" xfId="1481" xr:uid="{00000000-0005-0000-0000-00000F070000}"/>
    <cellStyle name="Dobre 9 2 2" xfId="1482" xr:uid="{00000000-0005-0000-0000-000010070000}"/>
    <cellStyle name="Dobre 9 2 3" xfId="3601" xr:uid="{00000000-0005-0000-0000-000011070000}"/>
    <cellStyle name="Dobre 9 3" xfId="1483" xr:uid="{00000000-0005-0000-0000-000012070000}"/>
    <cellStyle name="Dobre 9 4" xfId="3602" xr:uid="{00000000-0005-0000-0000-000013070000}"/>
    <cellStyle name="Dobry" xfId="3287" builtinId="26" customBuiltin="1"/>
    <cellStyle name="Dziesiętny 2" xfId="1484" xr:uid="{00000000-0005-0000-0000-000015070000}"/>
    <cellStyle name="Dziesiętny 2 2" xfId="1485" xr:uid="{00000000-0005-0000-0000-000016070000}"/>
    <cellStyle name="Dziesiętny 2 2 2" xfId="1486" xr:uid="{00000000-0005-0000-0000-000017070000}"/>
    <cellStyle name="Dziesiętny 2 2 2 2" xfId="1487" xr:uid="{00000000-0005-0000-0000-000018070000}"/>
    <cellStyle name="Dziesiętny 2 2 2 2 2" xfId="1488" xr:uid="{00000000-0005-0000-0000-000019070000}"/>
    <cellStyle name="Dziesiętny 2 2 2 3" xfId="1489" xr:uid="{00000000-0005-0000-0000-00001A070000}"/>
    <cellStyle name="Dziesiętny 2 2 2 4" xfId="1490" xr:uid="{00000000-0005-0000-0000-00001B070000}"/>
    <cellStyle name="Dziesiętny 2 2 3" xfId="1491" xr:uid="{00000000-0005-0000-0000-00001C070000}"/>
    <cellStyle name="Dziesiętny 2 2 3 2" xfId="1492" xr:uid="{00000000-0005-0000-0000-00001D070000}"/>
    <cellStyle name="Dziesiętny 2 2 4" xfId="1493" xr:uid="{00000000-0005-0000-0000-00001E070000}"/>
    <cellStyle name="Dziesiętny 2 2 4 2" xfId="1494" xr:uid="{00000000-0005-0000-0000-00001F070000}"/>
    <cellStyle name="Dziesiętny 2 2 5" xfId="1495" xr:uid="{00000000-0005-0000-0000-000020070000}"/>
    <cellStyle name="Dziesiętny 2 2 6" xfId="1496" xr:uid="{00000000-0005-0000-0000-000021070000}"/>
    <cellStyle name="Dziesiętny 2 3" xfId="1497" xr:uid="{00000000-0005-0000-0000-000022070000}"/>
    <cellStyle name="Dziesiętny 2 3 2" xfId="1498" xr:uid="{00000000-0005-0000-0000-000023070000}"/>
    <cellStyle name="Dziesiętny 2 3 2 2" xfId="1499" xr:uid="{00000000-0005-0000-0000-000024070000}"/>
    <cellStyle name="Dziesiętny 2 3 3" xfId="1500" xr:uid="{00000000-0005-0000-0000-000025070000}"/>
    <cellStyle name="Dziesiętny 2 3 4" xfId="1501" xr:uid="{00000000-0005-0000-0000-000026070000}"/>
    <cellStyle name="Dziesiętny 2 4" xfId="1502" xr:uid="{00000000-0005-0000-0000-000027070000}"/>
    <cellStyle name="Dziesiętny 2 4 2" xfId="1503" xr:uid="{00000000-0005-0000-0000-000028070000}"/>
    <cellStyle name="Dziesiętny 2 4 2 2" xfId="1504" xr:uid="{00000000-0005-0000-0000-000029070000}"/>
    <cellStyle name="Dziesiętny 2 4 3" xfId="1505" xr:uid="{00000000-0005-0000-0000-00002A070000}"/>
    <cellStyle name="Dziesiętny 2 4 4" xfId="1506" xr:uid="{00000000-0005-0000-0000-00002B070000}"/>
    <cellStyle name="Dziesiętny 2 5" xfId="1507" xr:uid="{00000000-0005-0000-0000-00002C070000}"/>
    <cellStyle name="Dziesiętny 2 5 2" xfId="1508" xr:uid="{00000000-0005-0000-0000-00002D070000}"/>
    <cellStyle name="Dziesiętny 2 5 3" xfId="1509" xr:uid="{00000000-0005-0000-0000-00002E070000}"/>
    <cellStyle name="Dziesiętny 2 6" xfId="1510" xr:uid="{00000000-0005-0000-0000-00002F070000}"/>
    <cellStyle name="Dziesiętny 2 6 2" xfId="1511" xr:uid="{00000000-0005-0000-0000-000030070000}"/>
    <cellStyle name="Dziesiętny 2 7" xfId="1512" xr:uid="{00000000-0005-0000-0000-000031070000}"/>
    <cellStyle name="Dziesiętny 2 7 2" xfId="1513" xr:uid="{00000000-0005-0000-0000-000032070000}"/>
    <cellStyle name="Dziesiętny 2 7 3" xfId="3603" xr:uid="{00000000-0005-0000-0000-000033070000}"/>
    <cellStyle name="Dziesiętny 2 8" xfId="1514" xr:uid="{00000000-0005-0000-0000-000034070000}"/>
    <cellStyle name="Dziesiętny 2 9" xfId="1515" xr:uid="{00000000-0005-0000-0000-000035070000}"/>
    <cellStyle name="Dziesiętny 3" xfId="1516" xr:uid="{00000000-0005-0000-0000-000036070000}"/>
    <cellStyle name="Dziesiętny 3 2" xfId="1517" xr:uid="{00000000-0005-0000-0000-000037070000}"/>
    <cellStyle name="Dziesiętny 3 2 2" xfId="1518" xr:uid="{00000000-0005-0000-0000-000038070000}"/>
    <cellStyle name="Dziesiętny 3 2 3" xfId="3604" xr:uid="{00000000-0005-0000-0000-000039070000}"/>
    <cellStyle name="Dziesiętny 3 3" xfId="1519" xr:uid="{00000000-0005-0000-0000-00003A070000}"/>
    <cellStyle name="Dziesiętny 3 4" xfId="3605" xr:uid="{00000000-0005-0000-0000-00003B070000}"/>
    <cellStyle name="Dziesiętny 4" xfId="1520" xr:uid="{00000000-0005-0000-0000-00003C070000}"/>
    <cellStyle name="Dziesiętny 4 2" xfId="1521" xr:uid="{00000000-0005-0000-0000-00003D070000}"/>
    <cellStyle name="Dziesiętny 4 2 2" xfId="1522" xr:uid="{00000000-0005-0000-0000-00003E070000}"/>
    <cellStyle name="Dziesiętny 4 2 2 2" xfId="1523" xr:uid="{00000000-0005-0000-0000-00003F070000}"/>
    <cellStyle name="Dziesiętny 4 2 2 3" xfId="3606" xr:uid="{00000000-0005-0000-0000-000040070000}"/>
    <cellStyle name="Dziesiętny 4 2 3" xfId="1524" xr:uid="{00000000-0005-0000-0000-000041070000}"/>
    <cellStyle name="Dziesiętny 4 2 3 2" xfId="1525" xr:uid="{00000000-0005-0000-0000-000042070000}"/>
    <cellStyle name="Dziesiętny 4 2 3 3" xfId="3607" xr:uid="{00000000-0005-0000-0000-000043070000}"/>
    <cellStyle name="Dziesiętny 4 2 4" xfId="1526" xr:uid="{00000000-0005-0000-0000-000044070000}"/>
    <cellStyle name="Dziesiętny 4 2 5" xfId="3608" xr:uid="{00000000-0005-0000-0000-000045070000}"/>
    <cellStyle name="Dziesiętny 4 3" xfId="1527" xr:uid="{00000000-0005-0000-0000-000046070000}"/>
    <cellStyle name="Dziesiętny 4 3 2" xfId="1528" xr:uid="{00000000-0005-0000-0000-000047070000}"/>
    <cellStyle name="Dziesiętny 4 3 2 2" xfId="1529" xr:uid="{00000000-0005-0000-0000-000048070000}"/>
    <cellStyle name="Dziesiętny 4 3 2 3" xfId="3609" xr:uid="{00000000-0005-0000-0000-000049070000}"/>
    <cellStyle name="Dziesiętny 4 3 3" xfId="1530" xr:uid="{00000000-0005-0000-0000-00004A070000}"/>
    <cellStyle name="Dziesiętny 4 3 3 2" xfId="1531" xr:uid="{00000000-0005-0000-0000-00004B070000}"/>
    <cellStyle name="Dziesiętny 4 3 3 3" xfId="3610" xr:uid="{00000000-0005-0000-0000-00004C070000}"/>
    <cellStyle name="Dziesiętny 4 3 4" xfId="1532" xr:uid="{00000000-0005-0000-0000-00004D070000}"/>
    <cellStyle name="Dziesiętny 4 3 5" xfId="3611" xr:uid="{00000000-0005-0000-0000-00004E070000}"/>
    <cellStyle name="Dziesiętny 4 4" xfId="1533" xr:uid="{00000000-0005-0000-0000-00004F070000}"/>
    <cellStyle name="Dziesiętny 4 4 2" xfId="1534" xr:uid="{00000000-0005-0000-0000-000050070000}"/>
    <cellStyle name="Dziesiętny 4 4 2 2" xfId="1535" xr:uid="{00000000-0005-0000-0000-000051070000}"/>
    <cellStyle name="Dziesiętny 4 4 2 3" xfId="3612" xr:uid="{00000000-0005-0000-0000-000052070000}"/>
    <cellStyle name="Dziesiętny 4 4 3" xfId="1536" xr:uid="{00000000-0005-0000-0000-000053070000}"/>
    <cellStyle name="Dziesiętny 4 4 4" xfId="3613" xr:uid="{00000000-0005-0000-0000-000054070000}"/>
    <cellStyle name="Dziesiętny 4 5" xfId="1537" xr:uid="{00000000-0005-0000-0000-000055070000}"/>
    <cellStyle name="Dziesiętny 4 5 2" xfId="1538" xr:uid="{00000000-0005-0000-0000-000056070000}"/>
    <cellStyle name="Dziesiętny 4 5 3" xfId="3614" xr:uid="{00000000-0005-0000-0000-000057070000}"/>
    <cellStyle name="Dziesiętny 4 6" xfId="1539" xr:uid="{00000000-0005-0000-0000-000058070000}"/>
    <cellStyle name="Dziesiętny 4 6 2" xfId="1540" xr:uid="{00000000-0005-0000-0000-000059070000}"/>
    <cellStyle name="Dziesiętny 4 6 2 2" xfId="4303" xr:uid="{00000000-0005-0000-0000-00005A070000}"/>
    <cellStyle name="Dziesiętny 4 6 3" xfId="3615" xr:uid="{00000000-0005-0000-0000-00005B070000}"/>
    <cellStyle name="Dziesiętny 4 6 4" xfId="4302" xr:uid="{00000000-0005-0000-0000-00005C070000}"/>
    <cellStyle name="Dziesiętny 4 7" xfId="1541" xr:uid="{00000000-0005-0000-0000-00005D070000}"/>
    <cellStyle name="Dziesiętny 4 8" xfId="3616" xr:uid="{00000000-0005-0000-0000-00005E070000}"/>
    <cellStyle name="Dziesiętny 5" xfId="1542" xr:uid="{00000000-0005-0000-0000-00005F070000}"/>
    <cellStyle name="Dziesiętny 5 2" xfId="1543" xr:uid="{00000000-0005-0000-0000-000060070000}"/>
    <cellStyle name="Dziesiętny 5 2 2" xfId="1544" xr:uid="{00000000-0005-0000-0000-000061070000}"/>
    <cellStyle name="Dziesiętny 5 2 3" xfId="3617" xr:uid="{00000000-0005-0000-0000-000062070000}"/>
    <cellStyle name="Dziesiętny 5 3" xfId="1545" xr:uid="{00000000-0005-0000-0000-000063070000}"/>
    <cellStyle name="Dziesiętny 5 3 2" xfId="1546" xr:uid="{00000000-0005-0000-0000-000064070000}"/>
    <cellStyle name="Dziesiętny 5 3 3" xfId="3618" xr:uid="{00000000-0005-0000-0000-000065070000}"/>
    <cellStyle name="Dziesiętny 5 4" xfId="1547" xr:uid="{00000000-0005-0000-0000-000066070000}"/>
    <cellStyle name="Dziesiętny 5 5" xfId="3619" xr:uid="{00000000-0005-0000-0000-000067070000}"/>
    <cellStyle name="Dziesiętny 6" xfId="1548" xr:uid="{00000000-0005-0000-0000-000068070000}"/>
    <cellStyle name="Dziesiętny 6 2" xfId="1549" xr:uid="{00000000-0005-0000-0000-000069070000}"/>
    <cellStyle name="Dziesiętny 6 2 2" xfId="1550" xr:uid="{00000000-0005-0000-0000-00006A070000}"/>
    <cellStyle name="Dziesiętny 6 2 2 2" xfId="1551" xr:uid="{00000000-0005-0000-0000-00006B070000}"/>
    <cellStyle name="Dziesiętny 6 2 2 3" xfId="3620" xr:uid="{00000000-0005-0000-0000-00006C070000}"/>
    <cellStyle name="Dziesiętny 6 2 3" xfId="1552" xr:uid="{00000000-0005-0000-0000-00006D070000}"/>
    <cellStyle name="Dziesiętny 6 2 4" xfId="3621" xr:uid="{00000000-0005-0000-0000-00006E070000}"/>
    <cellStyle name="Dziesiętny 6 3" xfId="1553" xr:uid="{00000000-0005-0000-0000-00006F070000}"/>
    <cellStyle name="Dziesiętny 6 3 2" xfId="1554" xr:uid="{00000000-0005-0000-0000-000070070000}"/>
    <cellStyle name="Dziesiętny 6 3 3" xfId="3622" xr:uid="{00000000-0005-0000-0000-000071070000}"/>
    <cellStyle name="Dziesiętny 6 4" xfId="1555" xr:uid="{00000000-0005-0000-0000-000072070000}"/>
    <cellStyle name="Dziesiętny 6 5" xfId="3623" xr:uid="{00000000-0005-0000-0000-000073070000}"/>
    <cellStyle name="Dziesiętny 7" xfId="1556" xr:uid="{00000000-0005-0000-0000-000074070000}"/>
    <cellStyle name="Dziesiętny 7 2" xfId="1557" xr:uid="{00000000-0005-0000-0000-000075070000}"/>
    <cellStyle name="Dziesiętny 7 2 2" xfId="1558" xr:uid="{00000000-0005-0000-0000-000076070000}"/>
    <cellStyle name="Dziesiętny 7 2 3" xfId="3624" xr:uid="{00000000-0005-0000-0000-000077070000}"/>
    <cellStyle name="Dziesiętny 7 3" xfId="1559" xr:uid="{00000000-0005-0000-0000-000078070000}"/>
    <cellStyle name="Dziesiętny 7 3 2" xfId="1560" xr:uid="{00000000-0005-0000-0000-000079070000}"/>
    <cellStyle name="Dziesiętny 7 3 3" xfId="3625" xr:uid="{00000000-0005-0000-0000-00007A070000}"/>
    <cellStyle name="Dziesiętny 7 4" xfId="1561" xr:uid="{00000000-0005-0000-0000-00007B070000}"/>
    <cellStyle name="Dziesiętny 7 5" xfId="3626" xr:uid="{00000000-0005-0000-0000-00007C070000}"/>
    <cellStyle name="Dziesiętny 8" xfId="1562" xr:uid="{00000000-0005-0000-0000-00007D070000}"/>
    <cellStyle name="Dziesiętny 8 2" xfId="1563" xr:uid="{00000000-0005-0000-0000-00007E070000}"/>
    <cellStyle name="Dziesiętny 8 2 2" xfId="1564" xr:uid="{00000000-0005-0000-0000-00007F070000}"/>
    <cellStyle name="Dziesiętny 8 2 3" xfId="3627" xr:uid="{00000000-0005-0000-0000-000080070000}"/>
    <cellStyle name="Dziesiętny 8 3" xfId="1565" xr:uid="{00000000-0005-0000-0000-000081070000}"/>
    <cellStyle name="Dziesiętny 8 4" xfId="3628" xr:uid="{00000000-0005-0000-0000-000082070000}"/>
    <cellStyle name="Excel Built-in Normal" xfId="3629" xr:uid="{00000000-0005-0000-0000-000083070000}"/>
    <cellStyle name="Excel Built-in Normal 1" xfId="3630" xr:uid="{00000000-0005-0000-0000-000084070000}"/>
    <cellStyle name="Excel Built-in Normal 1 2" xfId="3631" xr:uid="{00000000-0005-0000-0000-000085070000}"/>
    <cellStyle name="Excel Built-in Normal 2" xfId="3632" xr:uid="{00000000-0005-0000-0000-000086070000}"/>
    <cellStyle name="Excel Built-in Normal 3" xfId="3633" xr:uid="{00000000-0005-0000-0000-000087070000}"/>
    <cellStyle name="Excel Built-in Normal 4" xfId="3634" xr:uid="{00000000-0005-0000-0000-000088070000}"/>
    <cellStyle name="Explanatory Text" xfId="1566" xr:uid="{00000000-0005-0000-0000-000089070000}"/>
    <cellStyle name="Explanatory Text 2" xfId="1567" xr:uid="{00000000-0005-0000-0000-00008A070000}"/>
    <cellStyle name="Explanatory Text 2 2" xfId="1568" xr:uid="{00000000-0005-0000-0000-00008B070000}"/>
    <cellStyle name="Explanatory Text 2 3" xfId="3635" xr:uid="{00000000-0005-0000-0000-00008C070000}"/>
    <cellStyle name="Explanatory Text 3" xfId="1569" xr:uid="{00000000-0005-0000-0000-00008D070000}"/>
    <cellStyle name="Explanatory Text 4" xfId="1570" xr:uid="{00000000-0005-0000-0000-00008E070000}"/>
    <cellStyle name="Explanatory Text 5" xfId="1571" xr:uid="{00000000-0005-0000-0000-00008F070000}"/>
    <cellStyle name="Explanatory Text 6" xfId="3636" xr:uid="{00000000-0005-0000-0000-000090070000}"/>
    <cellStyle name="Good" xfId="1572" xr:uid="{00000000-0005-0000-0000-000091070000}"/>
    <cellStyle name="Good 2" xfId="1573" xr:uid="{00000000-0005-0000-0000-000092070000}"/>
    <cellStyle name="Good 2 2" xfId="1574" xr:uid="{00000000-0005-0000-0000-000093070000}"/>
    <cellStyle name="Good 2 3" xfId="3637" xr:uid="{00000000-0005-0000-0000-000094070000}"/>
    <cellStyle name="Good 3" xfId="1575" xr:uid="{00000000-0005-0000-0000-000095070000}"/>
    <cellStyle name="Good 4" xfId="1576" xr:uid="{00000000-0005-0000-0000-000096070000}"/>
    <cellStyle name="Good 5" xfId="1577" xr:uid="{00000000-0005-0000-0000-000097070000}"/>
    <cellStyle name="Good 6" xfId="3638" xr:uid="{00000000-0005-0000-0000-000098070000}"/>
    <cellStyle name="Heading" xfId="1578" xr:uid="{00000000-0005-0000-0000-000099070000}"/>
    <cellStyle name="Heading 1" xfId="1579" xr:uid="{00000000-0005-0000-0000-00009A070000}"/>
    <cellStyle name="Heading 1 2" xfId="1580" xr:uid="{00000000-0005-0000-0000-00009B070000}"/>
    <cellStyle name="Heading 1 2 2" xfId="1581" xr:uid="{00000000-0005-0000-0000-00009C070000}"/>
    <cellStyle name="Heading 1 2 3" xfId="3639" xr:uid="{00000000-0005-0000-0000-00009D070000}"/>
    <cellStyle name="Heading 1 3" xfId="1582" xr:uid="{00000000-0005-0000-0000-00009E070000}"/>
    <cellStyle name="Heading 1 4" xfId="1583" xr:uid="{00000000-0005-0000-0000-00009F070000}"/>
    <cellStyle name="Heading 1 5" xfId="1584" xr:uid="{00000000-0005-0000-0000-0000A0070000}"/>
    <cellStyle name="Heading 1 6" xfId="3640" xr:uid="{00000000-0005-0000-0000-0000A1070000}"/>
    <cellStyle name="Heading 10" xfId="1585" xr:uid="{00000000-0005-0000-0000-0000A2070000}"/>
    <cellStyle name="Heading 10 2" xfId="1586" xr:uid="{00000000-0005-0000-0000-0000A3070000}"/>
    <cellStyle name="Heading 10 3" xfId="3641" xr:uid="{00000000-0005-0000-0000-0000A4070000}"/>
    <cellStyle name="Heading 11" xfId="1587" xr:uid="{00000000-0005-0000-0000-0000A5070000}"/>
    <cellStyle name="Heading 12" xfId="1588" xr:uid="{00000000-0005-0000-0000-0000A6070000}"/>
    <cellStyle name="Heading 13" xfId="3642" xr:uid="{00000000-0005-0000-0000-0000A7070000}"/>
    <cellStyle name="Heading 2" xfId="1589" xr:uid="{00000000-0005-0000-0000-0000A8070000}"/>
    <cellStyle name="Heading 2 2" xfId="1590" xr:uid="{00000000-0005-0000-0000-0000A9070000}"/>
    <cellStyle name="Heading 2 2 2" xfId="1591" xr:uid="{00000000-0005-0000-0000-0000AA070000}"/>
    <cellStyle name="Heading 2 2 2 2" xfId="1592" xr:uid="{00000000-0005-0000-0000-0000AB070000}"/>
    <cellStyle name="Heading 2 2 2 3" xfId="3643" xr:uid="{00000000-0005-0000-0000-0000AC070000}"/>
    <cellStyle name="Heading 2 2 3" xfId="1593" xr:uid="{00000000-0005-0000-0000-0000AD070000}"/>
    <cellStyle name="Heading 2 2 4" xfId="1594" xr:uid="{00000000-0005-0000-0000-0000AE070000}"/>
    <cellStyle name="Heading 2 2 5" xfId="3644" xr:uid="{00000000-0005-0000-0000-0000AF070000}"/>
    <cellStyle name="Heading 2 3" xfId="1595" xr:uid="{00000000-0005-0000-0000-0000B0070000}"/>
    <cellStyle name="Heading 2 3 2" xfId="1596" xr:uid="{00000000-0005-0000-0000-0000B1070000}"/>
    <cellStyle name="Heading 2 3 3" xfId="3645" xr:uid="{00000000-0005-0000-0000-0000B2070000}"/>
    <cellStyle name="Heading 2 4" xfId="1597" xr:uid="{00000000-0005-0000-0000-0000B3070000}"/>
    <cellStyle name="Heading 2 4 2" xfId="1598" xr:uid="{00000000-0005-0000-0000-0000B4070000}"/>
    <cellStyle name="Heading 2 4 3" xfId="3646" xr:uid="{00000000-0005-0000-0000-0000B5070000}"/>
    <cellStyle name="Heading 2 5" xfId="1599" xr:uid="{00000000-0005-0000-0000-0000B6070000}"/>
    <cellStyle name="Heading 2 6" xfId="1600" xr:uid="{00000000-0005-0000-0000-0000B7070000}"/>
    <cellStyle name="Heading 2 7" xfId="1601" xr:uid="{00000000-0005-0000-0000-0000B8070000}"/>
    <cellStyle name="Heading 2 8" xfId="3647" xr:uid="{00000000-0005-0000-0000-0000B9070000}"/>
    <cellStyle name="Heading 2_Kalkulacja_na_2016" xfId="1602" xr:uid="{00000000-0005-0000-0000-0000BA070000}"/>
    <cellStyle name="Heading 3" xfId="1603" xr:uid="{00000000-0005-0000-0000-0000BB070000}"/>
    <cellStyle name="Heading 3 2" xfId="1604" xr:uid="{00000000-0005-0000-0000-0000BC070000}"/>
    <cellStyle name="Heading 3 2 2" xfId="1605" xr:uid="{00000000-0005-0000-0000-0000BD070000}"/>
    <cellStyle name="Heading 3 2 2 2" xfId="1606" xr:uid="{00000000-0005-0000-0000-0000BE070000}"/>
    <cellStyle name="Heading 3 2 2 3" xfId="3648" xr:uid="{00000000-0005-0000-0000-0000BF070000}"/>
    <cellStyle name="Heading 3 2 3" xfId="1607" xr:uid="{00000000-0005-0000-0000-0000C0070000}"/>
    <cellStyle name="Heading 3 2 4" xfId="1608" xr:uid="{00000000-0005-0000-0000-0000C1070000}"/>
    <cellStyle name="Heading 3 2 5" xfId="3649" xr:uid="{00000000-0005-0000-0000-0000C2070000}"/>
    <cellStyle name="Heading 3 3" xfId="1609" xr:uid="{00000000-0005-0000-0000-0000C3070000}"/>
    <cellStyle name="Heading 3 3 2" xfId="1610" xr:uid="{00000000-0005-0000-0000-0000C4070000}"/>
    <cellStyle name="Heading 3 3 3" xfId="3650" xr:uid="{00000000-0005-0000-0000-0000C5070000}"/>
    <cellStyle name="Heading 3 4" xfId="1611" xr:uid="{00000000-0005-0000-0000-0000C6070000}"/>
    <cellStyle name="Heading 3 4 2" xfId="1612" xr:uid="{00000000-0005-0000-0000-0000C7070000}"/>
    <cellStyle name="Heading 3 4 3" xfId="3651" xr:uid="{00000000-0005-0000-0000-0000C8070000}"/>
    <cellStyle name="Heading 3 5" xfId="1613" xr:uid="{00000000-0005-0000-0000-0000C9070000}"/>
    <cellStyle name="Heading 3 5 2" xfId="1614" xr:uid="{00000000-0005-0000-0000-0000CA070000}"/>
    <cellStyle name="Heading 3 5 3" xfId="3652" xr:uid="{00000000-0005-0000-0000-0000CB070000}"/>
    <cellStyle name="Heading 3 6" xfId="1615" xr:uid="{00000000-0005-0000-0000-0000CC070000}"/>
    <cellStyle name="Heading 3 7" xfId="1616" xr:uid="{00000000-0005-0000-0000-0000CD070000}"/>
    <cellStyle name="Heading 3 8" xfId="1617" xr:uid="{00000000-0005-0000-0000-0000CE070000}"/>
    <cellStyle name="Heading 3 9" xfId="3653" xr:uid="{00000000-0005-0000-0000-0000CF070000}"/>
    <cellStyle name="Heading 3_Kalkulacja_na_2016" xfId="1618" xr:uid="{00000000-0005-0000-0000-0000D0070000}"/>
    <cellStyle name="Heading 4" xfId="1619" xr:uid="{00000000-0005-0000-0000-0000D1070000}"/>
    <cellStyle name="Heading 4 2" xfId="1620" xr:uid="{00000000-0005-0000-0000-0000D2070000}"/>
    <cellStyle name="Heading 4 2 2" xfId="1621" xr:uid="{00000000-0005-0000-0000-0000D3070000}"/>
    <cellStyle name="Heading 4 2 3" xfId="3654" xr:uid="{00000000-0005-0000-0000-0000D4070000}"/>
    <cellStyle name="Heading 4 3" xfId="1622" xr:uid="{00000000-0005-0000-0000-0000D5070000}"/>
    <cellStyle name="Heading 4 4" xfId="1623" xr:uid="{00000000-0005-0000-0000-0000D6070000}"/>
    <cellStyle name="Heading 4 5" xfId="1624" xr:uid="{00000000-0005-0000-0000-0000D7070000}"/>
    <cellStyle name="Heading 4 6" xfId="3655" xr:uid="{00000000-0005-0000-0000-0000D8070000}"/>
    <cellStyle name="Heading 5" xfId="1625" xr:uid="{00000000-0005-0000-0000-0000D9070000}"/>
    <cellStyle name="Heading 5 2" xfId="1626" xr:uid="{00000000-0005-0000-0000-0000DA070000}"/>
    <cellStyle name="Heading 5 2 2" xfId="1627" xr:uid="{00000000-0005-0000-0000-0000DB070000}"/>
    <cellStyle name="Heading 5 2 3" xfId="3656" xr:uid="{00000000-0005-0000-0000-0000DC070000}"/>
    <cellStyle name="Heading 5 3" xfId="1628" xr:uid="{00000000-0005-0000-0000-0000DD070000}"/>
    <cellStyle name="Heading 5 4" xfId="1629" xr:uid="{00000000-0005-0000-0000-0000DE070000}"/>
    <cellStyle name="Heading 5 5" xfId="3657" xr:uid="{00000000-0005-0000-0000-0000DF070000}"/>
    <cellStyle name="Heading 6" xfId="1630" xr:uid="{00000000-0005-0000-0000-0000E0070000}"/>
    <cellStyle name="Heading 6 2" xfId="1631" xr:uid="{00000000-0005-0000-0000-0000E1070000}"/>
    <cellStyle name="Heading 6 3" xfId="1632" xr:uid="{00000000-0005-0000-0000-0000E2070000}"/>
    <cellStyle name="Heading 6 4" xfId="3658" xr:uid="{00000000-0005-0000-0000-0000E3070000}"/>
    <cellStyle name="Heading 7" xfId="1633" xr:uid="{00000000-0005-0000-0000-0000E4070000}"/>
    <cellStyle name="Heading 7 2" xfId="1634" xr:uid="{00000000-0005-0000-0000-0000E5070000}"/>
    <cellStyle name="Heading 7 3" xfId="1635" xr:uid="{00000000-0005-0000-0000-0000E6070000}"/>
    <cellStyle name="Heading 7 4" xfId="3659" xr:uid="{00000000-0005-0000-0000-0000E7070000}"/>
    <cellStyle name="Heading 8" xfId="1636" xr:uid="{00000000-0005-0000-0000-0000E8070000}"/>
    <cellStyle name="Heading 8 2" xfId="1637" xr:uid="{00000000-0005-0000-0000-0000E9070000}"/>
    <cellStyle name="Heading 8 3" xfId="1638" xr:uid="{00000000-0005-0000-0000-0000EA070000}"/>
    <cellStyle name="Heading 8 4" xfId="3660" xr:uid="{00000000-0005-0000-0000-0000EB070000}"/>
    <cellStyle name="Heading 9" xfId="1639" xr:uid="{00000000-0005-0000-0000-0000EC070000}"/>
    <cellStyle name="Heading 9 2" xfId="1640" xr:uid="{00000000-0005-0000-0000-0000ED070000}"/>
    <cellStyle name="Heading 9 3" xfId="1641" xr:uid="{00000000-0005-0000-0000-0000EE070000}"/>
    <cellStyle name="Heading 9 4" xfId="3661" xr:uid="{00000000-0005-0000-0000-0000EF070000}"/>
    <cellStyle name="Heading1" xfId="1642" xr:uid="{00000000-0005-0000-0000-0000F0070000}"/>
    <cellStyle name="Heading1 2" xfId="1643" xr:uid="{00000000-0005-0000-0000-0000F1070000}"/>
    <cellStyle name="Heading1 2 2" xfId="1644" xr:uid="{00000000-0005-0000-0000-0000F2070000}"/>
    <cellStyle name="Heading1 2 2 2" xfId="1645" xr:uid="{00000000-0005-0000-0000-0000F3070000}"/>
    <cellStyle name="Heading1 2 2 2 2" xfId="1646" xr:uid="{00000000-0005-0000-0000-0000F4070000}"/>
    <cellStyle name="Heading1 2 2 2 3" xfId="3662" xr:uid="{00000000-0005-0000-0000-0000F5070000}"/>
    <cellStyle name="Heading1 2 2 3" xfId="1647" xr:uid="{00000000-0005-0000-0000-0000F6070000}"/>
    <cellStyle name="Heading1 2 2 4" xfId="1648" xr:uid="{00000000-0005-0000-0000-0000F7070000}"/>
    <cellStyle name="Heading1 2 2 5" xfId="3663" xr:uid="{00000000-0005-0000-0000-0000F8070000}"/>
    <cellStyle name="Heading1 2 3" xfId="1649" xr:uid="{00000000-0005-0000-0000-0000F9070000}"/>
    <cellStyle name="Heading1 2 3 2" xfId="1650" xr:uid="{00000000-0005-0000-0000-0000FA070000}"/>
    <cellStyle name="Heading1 2 3 3" xfId="3664" xr:uid="{00000000-0005-0000-0000-0000FB070000}"/>
    <cellStyle name="Heading1 2 4" xfId="1651" xr:uid="{00000000-0005-0000-0000-0000FC070000}"/>
    <cellStyle name="Heading1 2 4 2" xfId="1652" xr:uid="{00000000-0005-0000-0000-0000FD070000}"/>
    <cellStyle name="Heading1 2 4 3" xfId="3665" xr:uid="{00000000-0005-0000-0000-0000FE070000}"/>
    <cellStyle name="Heading1 2 5" xfId="1653" xr:uid="{00000000-0005-0000-0000-0000FF070000}"/>
    <cellStyle name="Heading1 2 6" xfId="1654" xr:uid="{00000000-0005-0000-0000-000000080000}"/>
    <cellStyle name="Heading1 2 7" xfId="3666" xr:uid="{00000000-0005-0000-0000-000001080000}"/>
    <cellStyle name="Heading1 3" xfId="1655" xr:uid="{00000000-0005-0000-0000-000002080000}"/>
    <cellStyle name="Heading1 3 2" xfId="1656" xr:uid="{00000000-0005-0000-0000-000003080000}"/>
    <cellStyle name="Heading1 3 2 2" xfId="1657" xr:uid="{00000000-0005-0000-0000-000004080000}"/>
    <cellStyle name="Heading1 3 2 3" xfId="1658" xr:uid="{00000000-0005-0000-0000-000005080000}"/>
    <cellStyle name="Heading1 3 2 4" xfId="3667" xr:uid="{00000000-0005-0000-0000-000006080000}"/>
    <cellStyle name="Heading1 3 3" xfId="1659" xr:uid="{00000000-0005-0000-0000-000007080000}"/>
    <cellStyle name="Heading1 3 3 2" xfId="1660" xr:uid="{00000000-0005-0000-0000-000008080000}"/>
    <cellStyle name="Heading1 3 3 3" xfId="3668" xr:uid="{00000000-0005-0000-0000-000009080000}"/>
    <cellStyle name="Heading1 3 4" xfId="1661" xr:uid="{00000000-0005-0000-0000-00000A080000}"/>
    <cellStyle name="Heading1 3 4 2" xfId="1662" xr:uid="{00000000-0005-0000-0000-00000B080000}"/>
    <cellStyle name="Heading1 3 4 3" xfId="3669" xr:uid="{00000000-0005-0000-0000-00000C080000}"/>
    <cellStyle name="Heading1 3 5" xfId="1663" xr:uid="{00000000-0005-0000-0000-00000D080000}"/>
    <cellStyle name="Heading1 3 5 2" xfId="1664" xr:uid="{00000000-0005-0000-0000-00000E080000}"/>
    <cellStyle name="Heading1 3 5 3" xfId="3670" xr:uid="{00000000-0005-0000-0000-00000F080000}"/>
    <cellStyle name="Heading1 3 6" xfId="1665" xr:uid="{00000000-0005-0000-0000-000010080000}"/>
    <cellStyle name="Heading1 3 7" xfId="1666" xr:uid="{00000000-0005-0000-0000-000011080000}"/>
    <cellStyle name="Heading1 3 8" xfId="3671" xr:uid="{00000000-0005-0000-0000-000012080000}"/>
    <cellStyle name="Heading1 4" xfId="1667" xr:uid="{00000000-0005-0000-0000-000013080000}"/>
    <cellStyle name="Heading1 4 2" xfId="1668" xr:uid="{00000000-0005-0000-0000-000014080000}"/>
    <cellStyle name="Heading1 4 3" xfId="1669" xr:uid="{00000000-0005-0000-0000-000015080000}"/>
    <cellStyle name="Heading1 4 4" xfId="3672" xr:uid="{00000000-0005-0000-0000-000016080000}"/>
    <cellStyle name="Heading1 5" xfId="1670" xr:uid="{00000000-0005-0000-0000-000017080000}"/>
    <cellStyle name="Heading1 5 2" xfId="1671" xr:uid="{00000000-0005-0000-0000-000018080000}"/>
    <cellStyle name="Heading1 5 3" xfId="1672" xr:uid="{00000000-0005-0000-0000-000019080000}"/>
    <cellStyle name="Heading1 5 4" xfId="3673" xr:uid="{00000000-0005-0000-0000-00001A080000}"/>
    <cellStyle name="Heading1 6" xfId="1673" xr:uid="{00000000-0005-0000-0000-00001B080000}"/>
    <cellStyle name="Heading1 6 2" xfId="1674" xr:uid="{00000000-0005-0000-0000-00001C080000}"/>
    <cellStyle name="Heading1 6 3" xfId="1675" xr:uid="{00000000-0005-0000-0000-00001D080000}"/>
    <cellStyle name="Heading1 6 4" xfId="3674" xr:uid="{00000000-0005-0000-0000-00001E080000}"/>
    <cellStyle name="Heading1 7" xfId="1676" xr:uid="{00000000-0005-0000-0000-00001F080000}"/>
    <cellStyle name="Heading1 8" xfId="1677" xr:uid="{00000000-0005-0000-0000-000020080000}"/>
    <cellStyle name="Heading1 9" xfId="3675" xr:uid="{00000000-0005-0000-0000-000021080000}"/>
    <cellStyle name="Hiperłącze 2" xfId="1678" xr:uid="{00000000-0005-0000-0000-000022080000}"/>
    <cellStyle name="Hiperłącze 2 2" xfId="1679" xr:uid="{00000000-0005-0000-0000-000023080000}"/>
    <cellStyle name="Hiperłącze 2 2 2" xfId="1680" xr:uid="{00000000-0005-0000-0000-000024080000}"/>
    <cellStyle name="Hiperłącze 2 2 3" xfId="1681" xr:uid="{00000000-0005-0000-0000-000025080000}"/>
    <cellStyle name="Hiperłącze 2 2 4" xfId="3676" xr:uid="{00000000-0005-0000-0000-000026080000}"/>
    <cellStyle name="Hiperłącze 2 3" xfId="1682" xr:uid="{00000000-0005-0000-0000-000027080000}"/>
    <cellStyle name="Hiperłącze 2 3 2" xfId="1683" xr:uid="{00000000-0005-0000-0000-000028080000}"/>
    <cellStyle name="Hiperłącze 2 3 3" xfId="1684" xr:uid="{00000000-0005-0000-0000-000029080000}"/>
    <cellStyle name="Hiperłącze 2 3 4" xfId="3677" xr:uid="{00000000-0005-0000-0000-00002A080000}"/>
    <cellStyle name="Hiperłącze 2 4" xfId="1685" xr:uid="{00000000-0005-0000-0000-00002B080000}"/>
    <cellStyle name="Hiperłącze 2 4 2" xfId="1686" xr:uid="{00000000-0005-0000-0000-00002C080000}"/>
    <cellStyle name="Hiperłącze 2 4 3" xfId="1687" xr:uid="{00000000-0005-0000-0000-00002D080000}"/>
    <cellStyle name="Hiperłącze 2 4 4" xfId="3678" xr:uid="{00000000-0005-0000-0000-00002E080000}"/>
    <cellStyle name="Hiperłącze 2 5" xfId="1688" xr:uid="{00000000-0005-0000-0000-00002F080000}"/>
    <cellStyle name="Hiperłącze 2 5 2" xfId="1689" xr:uid="{00000000-0005-0000-0000-000030080000}"/>
    <cellStyle name="Hiperłącze 2 5 3" xfId="3679" xr:uid="{00000000-0005-0000-0000-000031080000}"/>
    <cellStyle name="Hiperłącze 2 6" xfId="1690" xr:uid="{00000000-0005-0000-0000-000032080000}"/>
    <cellStyle name="Hiperłącze 2 7" xfId="1691" xr:uid="{00000000-0005-0000-0000-000033080000}"/>
    <cellStyle name="Hiperłącze 2 8" xfId="3680" xr:uid="{00000000-0005-0000-0000-000034080000}"/>
    <cellStyle name="Hiperłącze 3" xfId="1692" xr:uid="{00000000-0005-0000-0000-000035080000}"/>
    <cellStyle name="Hiperłącze 3 2" xfId="1693" xr:uid="{00000000-0005-0000-0000-000036080000}"/>
    <cellStyle name="Hiperłącze 3 3" xfId="1694" xr:uid="{00000000-0005-0000-0000-000037080000}"/>
    <cellStyle name="Hiperłącze 3 4" xfId="3681" xr:uid="{00000000-0005-0000-0000-000038080000}"/>
    <cellStyle name="Hiperłącze 4" xfId="1695" xr:uid="{00000000-0005-0000-0000-000039080000}"/>
    <cellStyle name="Hiperłącze 4 2" xfId="1696" xr:uid="{00000000-0005-0000-0000-00003A080000}"/>
    <cellStyle name="Hiperłącze 4 3" xfId="3682" xr:uid="{00000000-0005-0000-0000-00003B080000}"/>
    <cellStyle name="Input" xfId="1697" xr:uid="{00000000-0005-0000-0000-00003C080000}"/>
    <cellStyle name="Input 2" xfId="1698" xr:uid="{00000000-0005-0000-0000-00003D080000}"/>
    <cellStyle name="Input 2 2" xfId="1699" xr:uid="{00000000-0005-0000-0000-00003E080000}"/>
    <cellStyle name="Input 2 3" xfId="3683" xr:uid="{00000000-0005-0000-0000-00003F080000}"/>
    <cellStyle name="Input 3" xfId="1700" xr:uid="{00000000-0005-0000-0000-000040080000}"/>
    <cellStyle name="Input 4" xfId="1701" xr:uid="{00000000-0005-0000-0000-000041080000}"/>
    <cellStyle name="Input 5" xfId="1702" xr:uid="{00000000-0005-0000-0000-000042080000}"/>
    <cellStyle name="Input 6" xfId="3684" xr:uid="{00000000-0005-0000-0000-000043080000}"/>
    <cellStyle name="Komórka połączona" xfId="3290" builtinId="24" customBuiltin="1"/>
    <cellStyle name="Komórka połączona 1" xfId="1703" xr:uid="{00000000-0005-0000-0000-000045080000}"/>
    <cellStyle name="Komórka połączona 1 2" xfId="1704" xr:uid="{00000000-0005-0000-0000-000046080000}"/>
    <cellStyle name="Komórka połączona 1 3" xfId="1705" xr:uid="{00000000-0005-0000-0000-000047080000}"/>
    <cellStyle name="Komórka połączona 1 4" xfId="3685" xr:uid="{00000000-0005-0000-0000-000048080000}"/>
    <cellStyle name="Komórka połączona 2" xfId="1706" xr:uid="{00000000-0005-0000-0000-000049080000}"/>
    <cellStyle name="Komórka połączona 2 2" xfId="1707" xr:uid="{00000000-0005-0000-0000-00004A080000}"/>
    <cellStyle name="Komórka połączona 2 2 2" xfId="1708" xr:uid="{00000000-0005-0000-0000-00004B080000}"/>
    <cellStyle name="Komórka połączona 2 2 2 2" xfId="1709" xr:uid="{00000000-0005-0000-0000-00004C080000}"/>
    <cellStyle name="Komórka połączona 2 2 2 3" xfId="3686" xr:uid="{00000000-0005-0000-0000-00004D080000}"/>
    <cellStyle name="Komórka połączona 2 2 3" xfId="1710" xr:uid="{00000000-0005-0000-0000-00004E080000}"/>
    <cellStyle name="Komórka połączona 2 2 4" xfId="1711" xr:uid="{00000000-0005-0000-0000-00004F080000}"/>
    <cellStyle name="Komórka połączona 2 2 5" xfId="3687" xr:uid="{00000000-0005-0000-0000-000050080000}"/>
    <cellStyle name="Komórka połączona 2 3" xfId="1712" xr:uid="{00000000-0005-0000-0000-000051080000}"/>
    <cellStyle name="Komórka połączona 2 3 2" xfId="1713" xr:uid="{00000000-0005-0000-0000-000052080000}"/>
    <cellStyle name="Komórka połączona 2 3 2 2" xfId="1714" xr:uid="{00000000-0005-0000-0000-000053080000}"/>
    <cellStyle name="Komórka połączona 2 3 2 3" xfId="3688" xr:uid="{00000000-0005-0000-0000-000054080000}"/>
    <cellStyle name="Komórka połączona 2 3 3" xfId="1715" xr:uid="{00000000-0005-0000-0000-000055080000}"/>
    <cellStyle name="Komórka połączona 2 3 4" xfId="1716" xr:uid="{00000000-0005-0000-0000-000056080000}"/>
    <cellStyle name="Komórka połączona 2 3 5" xfId="3689" xr:uid="{00000000-0005-0000-0000-000057080000}"/>
    <cellStyle name="Komórka połączona 2 4" xfId="1717" xr:uid="{00000000-0005-0000-0000-000058080000}"/>
    <cellStyle name="Komórka połączona 2 4 2" xfId="1718" xr:uid="{00000000-0005-0000-0000-000059080000}"/>
    <cellStyle name="Komórka połączona 2 4 3" xfId="3690" xr:uid="{00000000-0005-0000-0000-00005A080000}"/>
    <cellStyle name="Komórka połączona 2 5" xfId="1719" xr:uid="{00000000-0005-0000-0000-00005B080000}"/>
    <cellStyle name="Komórka połączona 2 5 2" xfId="1720" xr:uid="{00000000-0005-0000-0000-00005C080000}"/>
    <cellStyle name="Komórka połączona 2 5 3" xfId="3691" xr:uid="{00000000-0005-0000-0000-00005D080000}"/>
    <cellStyle name="Komórka połączona 2 6" xfId="1721" xr:uid="{00000000-0005-0000-0000-00005E080000}"/>
    <cellStyle name="Komórka połączona 2 7" xfId="1722" xr:uid="{00000000-0005-0000-0000-00005F080000}"/>
    <cellStyle name="Komórka połączona 2 8" xfId="3692" xr:uid="{00000000-0005-0000-0000-000060080000}"/>
    <cellStyle name="Komórka połączona 3" xfId="1723" xr:uid="{00000000-0005-0000-0000-000061080000}"/>
    <cellStyle name="Komórka połączona 3 2" xfId="1724" xr:uid="{00000000-0005-0000-0000-000062080000}"/>
    <cellStyle name="Komórka połączona 3 3" xfId="1725" xr:uid="{00000000-0005-0000-0000-000063080000}"/>
    <cellStyle name="Komórka połączona 3 4" xfId="3693" xr:uid="{00000000-0005-0000-0000-000064080000}"/>
    <cellStyle name="Komórka połączona 4" xfId="1726" xr:uid="{00000000-0005-0000-0000-000065080000}"/>
    <cellStyle name="Komórka połączona 4 2" xfId="1727" xr:uid="{00000000-0005-0000-0000-000066080000}"/>
    <cellStyle name="Komórka połączona 4 3" xfId="1728" xr:uid="{00000000-0005-0000-0000-000067080000}"/>
    <cellStyle name="Komórka połączona 4 4" xfId="3694" xr:uid="{00000000-0005-0000-0000-000068080000}"/>
    <cellStyle name="Komórka połączona 5" xfId="1729" xr:uid="{00000000-0005-0000-0000-000069080000}"/>
    <cellStyle name="Komórka połączona 5 2" xfId="1730" xr:uid="{00000000-0005-0000-0000-00006A080000}"/>
    <cellStyle name="Komórka połączona 5 3" xfId="1731" xr:uid="{00000000-0005-0000-0000-00006B080000}"/>
    <cellStyle name="Komórka połączona 5 4" xfId="3695" xr:uid="{00000000-0005-0000-0000-00006C080000}"/>
    <cellStyle name="Komórka połączona 6" xfId="1732" xr:uid="{00000000-0005-0000-0000-00006D080000}"/>
    <cellStyle name="Komórka połączona 6 2" xfId="1733" xr:uid="{00000000-0005-0000-0000-00006E080000}"/>
    <cellStyle name="Komórka połączona 6 3" xfId="3696" xr:uid="{00000000-0005-0000-0000-00006F080000}"/>
    <cellStyle name="Komórka połączona 7" xfId="1734" xr:uid="{00000000-0005-0000-0000-000070080000}"/>
    <cellStyle name="Komórka połączona 7 2" xfId="1735" xr:uid="{00000000-0005-0000-0000-000071080000}"/>
    <cellStyle name="Komórka połączona 7 2 2" xfId="1736" xr:uid="{00000000-0005-0000-0000-000072080000}"/>
    <cellStyle name="Komórka połączona 7 2 3" xfId="3697" xr:uid="{00000000-0005-0000-0000-000073080000}"/>
    <cellStyle name="Komórka połączona 7 3" xfId="1737" xr:uid="{00000000-0005-0000-0000-000074080000}"/>
    <cellStyle name="Komórka połączona 7 4" xfId="3698" xr:uid="{00000000-0005-0000-0000-000075080000}"/>
    <cellStyle name="Komórka połączona 7_WAGA-PL" xfId="1738" xr:uid="{00000000-0005-0000-0000-000076080000}"/>
    <cellStyle name="Komórka połączona 8" xfId="1739" xr:uid="{00000000-0005-0000-0000-000077080000}"/>
    <cellStyle name="Komórka połączona 8 2" xfId="1740" xr:uid="{00000000-0005-0000-0000-000078080000}"/>
    <cellStyle name="Komórka połączona 8 2 2" xfId="1741" xr:uid="{00000000-0005-0000-0000-000079080000}"/>
    <cellStyle name="Komórka połączona 8 2 3" xfId="3699" xr:uid="{00000000-0005-0000-0000-00007A080000}"/>
    <cellStyle name="Komórka połączona 8 3" xfId="1742" xr:uid="{00000000-0005-0000-0000-00007B080000}"/>
    <cellStyle name="Komórka połączona 8 4" xfId="3700" xr:uid="{00000000-0005-0000-0000-00007C080000}"/>
    <cellStyle name="Komórka połączona 8_WAGA-PL" xfId="1743" xr:uid="{00000000-0005-0000-0000-00007D080000}"/>
    <cellStyle name="Komórka połączona 9" xfId="1744" xr:uid="{00000000-0005-0000-0000-00007E080000}"/>
    <cellStyle name="Komórka połączona 9 2" xfId="1745" xr:uid="{00000000-0005-0000-0000-00007F080000}"/>
    <cellStyle name="Komórka połączona 9 3" xfId="3701" xr:uid="{00000000-0005-0000-0000-000080080000}"/>
    <cellStyle name="Komórka zaznaczona" xfId="4313" builtinId="23" customBuiltin="1"/>
    <cellStyle name="Komórka zaznaczona 1" xfId="1746" xr:uid="{00000000-0005-0000-0000-000082080000}"/>
    <cellStyle name="Komórka zaznaczona 1 2" xfId="1747" xr:uid="{00000000-0005-0000-0000-000083080000}"/>
    <cellStyle name="Komórka zaznaczona 1 3" xfId="1748" xr:uid="{00000000-0005-0000-0000-000084080000}"/>
    <cellStyle name="Komórka zaznaczona 1 4" xfId="3702" xr:uid="{00000000-0005-0000-0000-000085080000}"/>
    <cellStyle name="Komórka zaznaczona 10" xfId="3703" xr:uid="{00000000-0005-0000-0000-000086080000}"/>
    <cellStyle name="Komórka zaznaczona 2" xfId="1749" xr:uid="{00000000-0005-0000-0000-000087080000}"/>
    <cellStyle name="Komórka zaznaczona 2 2" xfId="1750" xr:uid="{00000000-0005-0000-0000-000088080000}"/>
    <cellStyle name="Komórka zaznaczona 2 2 2" xfId="1751" xr:uid="{00000000-0005-0000-0000-000089080000}"/>
    <cellStyle name="Komórka zaznaczona 2 2 2 2" xfId="1752" xr:uid="{00000000-0005-0000-0000-00008A080000}"/>
    <cellStyle name="Komórka zaznaczona 2 2 2 3" xfId="3704" xr:uid="{00000000-0005-0000-0000-00008B080000}"/>
    <cellStyle name="Komórka zaznaczona 2 2 3" xfId="1753" xr:uid="{00000000-0005-0000-0000-00008C080000}"/>
    <cellStyle name="Komórka zaznaczona 2 2 3 2" xfId="1754" xr:uid="{00000000-0005-0000-0000-00008D080000}"/>
    <cellStyle name="Komórka zaznaczona 2 2 3 3" xfId="3705" xr:uid="{00000000-0005-0000-0000-00008E080000}"/>
    <cellStyle name="Komórka zaznaczona 2 2 4" xfId="1755" xr:uid="{00000000-0005-0000-0000-00008F080000}"/>
    <cellStyle name="Komórka zaznaczona 2 2 5" xfId="1756" xr:uid="{00000000-0005-0000-0000-000090080000}"/>
    <cellStyle name="Komórka zaznaczona 2 2 6" xfId="3706" xr:uid="{00000000-0005-0000-0000-000091080000}"/>
    <cellStyle name="Komórka zaznaczona 2 3" xfId="1757" xr:uid="{00000000-0005-0000-0000-000092080000}"/>
    <cellStyle name="Komórka zaznaczona 2 3 2" xfId="1758" xr:uid="{00000000-0005-0000-0000-000093080000}"/>
    <cellStyle name="Komórka zaznaczona 2 3 2 2" xfId="1759" xr:uid="{00000000-0005-0000-0000-000094080000}"/>
    <cellStyle name="Komórka zaznaczona 2 3 2 3" xfId="3707" xr:uid="{00000000-0005-0000-0000-000095080000}"/>
    <cellStyle name="Komórka zaznaczona 2 3 3" xfId="1760" xr:uid="{00000000-0005-0000-0000-000096080000}"/>
    <cellStyle name="Komórka zaznaczona 2 3 3 2" xfId="1761" xr:uid="{00000000-0005-0000-0000-000097080000}"/>
    <cellStyle name="Komórka zaznaczona 2 3 3 3" xfId="3708" xr:uid="{00000000-0005-0000-0000-000098080000}"/>
    <cellStyle name="Komórka zaznaczona 2 3 4" xfId="1762" xr:uid="{00000000-0005-0000-0000-000099080000}"/>
    <cellStyle name="Komórka zaznaczona 2 3 4 2" xfId="1763" xr:uid="{00000000-0005-0000-0000-00009A080000}"/>
    <cellStyle name="Komórka zaznaczona 2 3 4 3" xfId="3709" xr:uid="{00000000-0005-0000-0000-00009B080000}"/>
    <cellStyle name="Komórka zaznaczona 2 3 5" xfId="1764" xr:uid="{00000000-0005-0000-0000-00009C080000}"/>
    <cellStyle name="Komórka zaznaczona 2 3 6" xfId="1765" xr:uid="{00000000-0005-0000-0000-00009D080000}"/>
    <cellStyle name="Komórka zaznaczona 2 3 7" xfId="3710" xr:uid="{00000000-0005-0000-0000-00009E080000}"/>
    <cellStyle name="Komórka zaznaczona 2 4" xfId="1766" xr:uid="{00000000-0005-0000-0000-00009F080000}"/>
    <cellStyle name="Komórka zaznaczona 2 4 2" xfId="1767" xr:uid="{00000000-0005-0000-0000-0000A0080000}"/>
    <cellStyle name="Komórka zaznaczona 2 4 3" xfId="3711" xr:uid="{00000000-0005-0000-0000-0000A1080000}"/>
    <cellStyle name="Komórka zaznaczona 2 5" xfId="1768" xr:uid="{00000000-0005-0000-0000-0000A2080000}"/>
    <cellStyle name="Komórka zaznaczona 2 5 2" xfId="1769" xr:uid="{00000000-0005-0000-0000-0000A3080000}"/>
    <cellStyle name="Komórka zaznaczona 2 5 3" xfId="3712" xr:uid="{00000000-0005-0000-0000-0000A4080000}"/>
    <cellStyle name="Komórka zaznaczona 2 6" xfId="1770" xr:uid="{00000000-0005-0000-0000-0000A5080000}"/>
    <cellStyle name="Komórka zaznaczona 2 7" xfId="1771" xr:uid="{00000000-0005-0000-0000-0000A6080000}"/>
    <cellStyle name="Komórka zaznaczona 2 8" xfId="3713" xr:uid="{00000000-0005-0000-0000-0000A7080000}"/>
    <cellStyle name="Komórka zaznaczona 3" xfId="1772" xr:uid="{00000000-0005-0000-0000-0000A8080000}"/>
    <cellStyle name="Komórka zaznaczona 3 2" xfId="1773" xr:uid="{00000000-0005-0000-0000-0000A9080000}"/>
    <cellStyle name="Komórka zaznaczona 3 3" xfId="1774" xr:uid="{00000000-0005-0000-0000-0000AA080000}"/>
    <cellStyle name="Komórka zaznaczona 3 4" xfId="3714" xr:uid="{00000000-0005-0000-0000-0000AB080000}"/>
    <cellStyle name="Komórka zaznaczona 4" xfId="1775" xr:uid="{00000000-0005-0000-0000-0000AC080000}"/>
    <cellStyle name="Komórka zaznaczona 4 2" xfId="1776" xr:uid="{00000000-0005-0000-0000-0000AD080000}"/>
    <cellStyle name="Komórka zaznaczona 4 3" xfId="1777" xr:uid="{00000000-0005-0000-0000-0000AE080000}"/>
    <cellStyle name="Komórka zaznaczona 4 4" xfId="3715" xr:uid="{00000000-0005-0000-0000-0000AF080000}"/>
    <cellStyle name="Komórka zaznaczona 5" xfId="1778" xr:uid="{00000000-0005-0000-0000-0000B0080000}"/>
    <cellStyle name="Komórka zaznaczona 5 2" xfId="1779" xr:uid="{00000000-0005-0000-0000-0000B1080000}"/>
    <cellStyle name="Komórka zaznaczona 5 3" xfId="1780" xr:uid="{00000000-0005-0000-0000-0000B2080000}"/>
    <cellStyle name="Komórka zaznaczona 5 4" xfId="3716" xr:uid="{00000000-0005-0000-0000-0000B3080000}"/>
    <cellStyle name="Komórka zaznaczona 6" xfId="1781" xr:uid="{00000000-0005-0000-0000-0000B4080000}"/>
    <cellStyle name="Komórka zaznaczona 6 2" xfId="1782" xr:uid="{00000000-0005-0000-0000-0000B5080000}"/>
    <cellStyle name="Komórka zaznaczona 6 3" xfId="3717" xr:uid="{00000000-0005-0000-0000-0000B6080000}"/>
    <cellStyle name="Komórka zaznaczona 7" xfId="1783" xr:uid="{00000000-0005-0000-0000-0000B7080000}"/>
    <cellStyle name="Komórka zaznaczona 7 2" xfId="1784" xr:uid="{00000000-0005-0000-0000-0000B8080000}"/>
    <cellStyle name="Komórka zaznaczona 7 3" xfId="3718" xr:uid="{00000000-0005-0000-0000-0000B9080000}"/>
    <cellStyle name="Komórka zaznaczona 8" xfId="1785" xr:uid="{00000000-0005-0000-0000-0000BA080000}"/>
    <cellStyle name="Komórka zaznaczona 8 2" xfId="1786" xr:uid="{00000000-0005-0000-0000-0000BB080000}"/>
    <cellStyle name="Komórka zaznaczona 8 2 2" xfId="1787" xr:uid="{00000000-0005-0000-0000-0000BC080000}"/>
    <cellStyle name="Komórka zaznaczona 8 2 3" xfId="3719" xr:uid="{00000000-0005-0000-0000-0000BD080000}"/>
    <cellStyle name="Komórka zaznaczona 8 3" xfId="1788" xr:uid="{00000000-0005-0000-0000-0000BE080000}"/>
    <cellStyle name="Komórka zaznaczona 8 4" xfId="3720" xr:uid="{00000000-0005-0000-0000-0000BF080000}"/>
    <cellStyle name="Komórka zaznaczona 9" xfId="1789" xr:uid="{00000000-0005-0000-0000-0000C0080000}"/>
    <cellStyle name="Komórka zaznaczona 9 2" xfId="1790" xr:uid="{00000000-0005-0000-0000-0000C1080000}"/>
    <cellStyle name="Komórka zaznaczona 9 3" xfId="3721" xr:uid="{00000000-0005-0000-0000-0000C2080000}"/>
    <cellStyle name="Linked Cell" xfId="1791" xr:uid="{00000000-0005-0000-0000-0000C3080000}"/>
    <cellStyle name="Linked Cell 2" xfId="1792" xr:uid="{00000000-0005-0000-0000-0000C4080000}"/>
    <cellStyle name="Linked Cell 2 2" xfId="1793" xr:uid="{00000000-0005-0000-0000-0000C5080000}"/>
    <cellStyle name="Linked Cell 2 3" xfId="3722" xr:uid="{00000000-0005-0000-0000-0000C6080000}"/>
    <cellStyle name="Linked Cell 3" xfId="1794" xr:uid="{00000000-0005-0000-0000-0000C7080000}"/>
    <cellStyle name="Linked Cell 4" xfId="1795" xr:uid="{00000000-0005-0000-0000-0000C8080000}"/>
    <cellStyle name="Linked Cell 5" xfId="1796" xr:uid="{00000000-0005-0000-0000-0000C9080000}"/>
    <cellStyle name="Linked Cell 6" xfId="3723" xr:uid="{00000000-0005-0000-0000-0000CA080000}"/>
    <cellStyle name="Nagłówek 1" xfId="4306" builtinId="16" customBuiltin="1"/>
    <cellStyle name="Nagłówek 1 1" xfId="1797" xr:uid="{00000000-0005-0000-0000-0000CC080000}"/>
    <cellStyle name="Nagłówek 1 1 2" xfId="1798" xr:uid="{00000000-0005-0000-0000-0000CD080000}"/>
    <cellStyle name="Nagłówek 1 1 3" xfId="1799" xr:uid="{00000000-0005-0000-0000-0000CE080000}"/>
    <cellStyle name="Nagłówek 1 1 4" xfId="3724" xr:uid="{00000000-0005-0000-0000-0000CF080000}"/>
    <cellStyle name="Nagłówek 1 10" xfId="3725" xr:uid="{00000000-0005-0000-0000-0000D0080000}"/>
    <cellStyle name="Nagłówek 1 2" xfId="1800" xr:uid="{00000000-0005-0000-0000-0000D1080000}"/>
    <cellStyle name="Nagłówek 1 2 2" xfId="1801" xr:uid="{00000000-0005-0000-0000-0000D2080000}"/>
    <cellStyle name="Nagłówek 1 2 2 2" xfId="1802" xr:uid="{00000000-0005-0000-0000-0000D3080000}"/>
    <cellStyle name="Nagłówek 1 2 2 2 2" xfId="1803" xr:uid="{00000000-0005-0000-0000-0000D4080000}"/>
    <cellStyle name="Nagłówek 1 2 2 2 3" xfId="3726" xr:uid="{00000000-0005-0000-0000-0000D5080000}"/>
    <cellStyle name="Nagłówek 1 2 2 3" xfId="1804" xr:uid="{00000000-0005-0000-0000-0000D6080000}"/>
    <cellStyle name="Nagłówek 1 2 2 4" xfId="1805" xr:uid="{00000000-0005-0000-0000-0000D7080000}"/>
    <cellStyle name="Nagłówek 1 2 2 5" xfId="3727" xr:uid="{00000000-0005-0000-0000-0000D8080000}"/>
    <cellStyle name="Nagłówek 1 2 3" xfId="1806" xr:uid="{00000000-0005-0000-0000-0000D9080000}"/>
    <cellStyle name="Nagłówek 1 2 3 2" xfId="1807" xr:uid="{00000000-0005-0000-0000-0000DA080000}"/>
    <cellStyle name="Nagłówek 1 2 3 2 2" xfId="1808" xr:uid="{00000000-0005-0000-0000-0000DB080000}"/>
    <cellStyle name="Nagłówek 1 2 3 2 3" xfId="3728" xr:uid="{00000000-0005-0000-0000-0000DC080000}"/>
    <cellStyle name="Nagłówek 1 2 3 3" xfId="1809" xr:uid="{00000000-0005-0000-0000-0000DD080000}"/>
    <cellStyle name="Nagłówek 1 2 3 4" xfId="1810" xr:uid="{00000000-0005-0000-0000-0000DE080000}"/>
    <cellStyle name="Nagłówek 1 2 3 5" xfId="3729" xr:uid="{00000000-0005-0000-0000-0000DF080000}"/>
    <cellStyle name="Nagłówek 1 2 4" xfId="1811" xr:uid="{00000000-0005-0000-0000-0000E0080000}"/>
    <cellStyle name="Nagłówek 1 2 4 2" xfId="1812" xr:uid="{00000000-0005-0000-0000-0000E1080000}"/>
    <cellStyle name="Nagłówek 1 2 4 3" xfId="3730" xr:uid="{00000000-0005-0000-0000-0000E2080000}"/>
    <cellStyle name="Nagłówek 1 2 5" xfId="1813" xr:uid="{00000000-0005-0000-0000-0000E3080000}"/>
    <cellStyle name="Nagłówek 1 2 5 2" xfId="1814" xr:uid="{00000000-0005-0000-0000-0000E4080000}"/>
    <cellStyle name="Nagłówek 1 2 5 3" xfId="3731" xr:uid="{00000000-0005-0000-0000-0000E5080000}"/>
    <cellStyle name="Nagłówek 1 2 6" xfId="1815" xr:uid="{00000000-0005-0000-0000-0000E6080000}"/>
    <cellStyle name="Nagłówek 1 2 7" xfId="1816" xr:uid="{00000000-0005-0000-0000-0000E7080000}"/>
    <cellStyle name="Nagłówek 1 2 8" xfId="3732" xr:uid="{00000000-0005-0000-0000-0000E8080000}"/>
    <cellStyle name="Nagłówek 1 3" xfId="1817" xr:uid="{00000000-0005-0000-0000-0000E9080000}"/>
    <cellStyle name="Nagłówek 1 3 2" xfId="1818" xr:uid="{00000000-0005-0000-0000-0000EA080000}"/>
    <cellStyle name="Nagłówek 1 3 3" xfId="1819" xr:uid="{00000000-0005-0000-0000-0000EB080000}"/>
    <cellStyle name="Nagłówek 1 3 4" xfId="3733" xr:uid="{00000000-0005-0000-0000-0000EC080000}"/>
    <cellStyle name="Nagłówek 1 4" xfId="1820" xr:uid="{00000000-0005-0000-0000-0000ED080000}"/>
    <cellStyle name="Nagłówek 1 4 2" xfId="1821" xr:uid="{00000000-0005-0000-0000-0000EE080000}"/>
    <cellStyle name="Nagłówek 1 4 3" xfId="1822" xr:uid="{00000000-0005-0000-0000-0000EF080000}"/>
    <cellStyle name="Nagłówek 1 4 4" xfId="3734" xr:uid="{00000000-0005-0000-0000-0000F0080000}"/>
    <cellStyle name="Nagłówek 1 5" xfId="1823" xr:uid="{00000000-0005-0000-0000-0000F1080000}"/>
    <cellStyle name="Nagłówek 1 5 2" xfId="1824" xr:uid="{00000000-0005-0000-0000-0000F2080000}"/>
    <cellStyle name="Nagłówek 1 5 3" xfId="1825" xr:uid="{00000000-0005-0000-0000-0000F3080000}"/>
    <cellStyle name="Nagłówek 1 5 4" xfId="3735" xr:uid="{00000000-0005-0000-0000-0000F4080000}"/>
    <cellStyle name="Nagłówek 1 6" xfId="1826" xr:uid="{00000000-0005-0000-0000-0000F5080000}"/>
    <cellStyle name="Nagłówek 1 6 2" xfId="1827" xr:uid="{00000000-0005-0000-0000-0000F6080000}"/>
    <cellStyle name="Nagłówek 1 6 3" xfId="3736" xr:uid="{00000000-0005-0000-0000-0000F7080000}"/>
    <cellStyle name="Nagłówek 1 7" xfId="1828" xr:uid="{00000000-0005-0000-0000-0000F8080000}"/>
    <cellStyle name="Nagłówek 1 7 2" xfId="1829" xr:uid="{00000000-0005-0000-0000-0000F9080000}"/>
    <cellStyle name="Nagłówek 1 7 2 2" xfId="1830" xr:uid="{00000000-0005-0000-0000-0000FA080000}"/>
    <cellStyle name="Nagłówek 1 7 2 3" xfId="3737" xr:uid="{00000000-0005-0000-0000-0000FB080000}"/>
    <cellStyle name="Nagłówek 1 7 3" xfId="1831" xr:uid="{00000000-0005-0000-0000-0000FC080000}"/>
    <cellStyle name="Nagłówek 1 7 4" xfId="3738" xr:uid="{00000000-0005-0000-0000-0000FD080000}"/>
    <cellStyle name="Nagłówek 1 7_WAGA-PL" xfId="1832" xr:uid="{00000000-0005-0000-0000-0000FE080000}"/>
    <cellStyle name="Nagłówek 1 8" xfId="1833" xr:uid="{00000000-0005-0000-0000-0000FF080000}"/>
    <cellStyle name="Nagłówek 1 8 2" xfId="1834" xr:uid="{00000000-0005-0000-0000-000000090000}"/>
    <cellStyle name="Nagłówek 1 8 2 2" xfId="1835" xr:uid="{00000000-0005-0000-0000-000001090000}"/>
    <cellStyle name="Nagłówek 1 8 2 3" xfId="3739" xr:uid="{00000000-0005-0000-0000-000002090000}"/>
    <cellStyle name="Nagłówek 1 8 3" xfId="1836" xr:uid="{00000000-0005-0000-0000-000003090000}"/>
    <cellStyle name="Nagłówek 1 8 4" xfId="3740" xr:uid="{00000000-0005-0000-0000-000004090000}"/>
    <cellStyle name="Nagłówek 1 8_WAGA-PL" xfId="1837" xr:uid="{00000000-0005-0000-0000-000005090000}"/>
    <cellStyle name="Nagłówek 1 9" xfId="1838" xr:uid="{00000000-0005-0000-0000-000006090000}"/>
    <cellStyle name="Nagłówek 1 9 2" xfId="1839" xr:uid="{00000000-0005-0000-0000-000007090000}"/>
    <cellStyle name="Nagłówek 1 9 3" xfId="3741" xr:uid="{00000000-0005-0000-0000-000008090000}"/>
    <cellStyle name="Nagłówek 2" xfId="4307" builtinId="17" customBuiltin="1"/>
    <cellStyle name="Nagłówek 2 1" xfId="1840" xr:uid="{00000000-0005-0000-0000-00000A090000}"/>
    <cellStyle name="Nagłówek 2 1 2" xfId="1841" xr:uid="{00000000-0005-0000-0000-00000B090000}"/>
    <cellStyle name="Nagłówek 2 1 3" xfId="1842" xr:uid="{00000000-0005-0000-0000-00000C090000}"/>
    <cellStyle name="Nagłówek 2 1 4" xfId="3742" xr:uid="{00000000-0005-0000-0000-00000D090000}"/>
    <cellStyle name="Nagłówek 2 10" xfId="3743" xr:uid="{00000000-0005-0000-0000-00000E090000}"/>
    <cellStyle name="Nagłówek 2 2" xfId="1843" xr:uid="{00000000-0005-0000-0000-00000F090000}"/>
    <cellStyle name="Nagłówek 2 2 2" xfId="1844" xr:uid="{00000000-0005-0000-0000-000010090000}"/>
    <cellStyle name="Nagłówek 2 2 2 2" xfId="1845" xr:uid="{00000000-0005-0000-0000-000011090000}"/>
    <cellStyle name="Nagłówek 2 2 2 2 2" xfId="1846" xr:uid="{00000000-0005-0000-0000-000012090000}"/>
    <cellStyle name="Nagłówek 2 2 2 2 3" xfId="3744" xr:uid="{00000000-0005-0000-0000-000013090000}"/>
    <cellStyle name="Nagłówek 2 2 2 3" xfId="1847" xr:uid="{00000000-0005-0000-0000-000014090000}"/>
    <cellStyle name="Nagłówek 2 2 2 4" xfId="1848" xr:uid="{00000000-0005-0000-0000-000015090000}"/>
    <cellStyle name="Nagłówek 2 2 2 5" xfId="3745" xr:uid="{00000000-0005-0000-0000-000016090000}"/>
    <cellStyle name="Nagłówek 2 2 3" xfId="1849" xr:uid="{00000000-0005-0000-0000-000017090000}"/>
    <cellStyle name="Nagłówek 2 2 3 2" xfId="1850" xr:uid="{00000000-0005-0000-0000-000018090000}"/>
    <cellStyle name="Nagłówek 2 2 3 2 2" xfId="1851" xr:uid="{00000000-0005-0000-0000-000019090000}"/>
    <cellStyle name="Nagłówek 2 2 3 2 3" xfId="3746" xr:uid="{00000000-0005-0000-0000-00001A090000}"/>
    <cellStyle name="Nagłówek 2 2 3 3" xfId="1852" xr:uid="{00000000-0005-0000-0000-00001B090000}"/>
    <cellStyle name="Nagłówek 2 2 3 4" xfId="1853" xr:uid="{00000000-0005-0000-0000-00001C090000}"/>
    <cellStyle name="Nagłówek 2 2 3 5" xfId="3747" xr:uid="{00000000-0005-0000-0000-00001D090000}"/>
    <cellStyle name="Nagłówek 2 2 4" xfId="1854" xr:uid="{00000000-0005-0000-0000-00001E090000}"/>
    <cellStyle name="Nagłówek 2 2 4 2" xfId="1855" xr:uid="{00000000-0005-0000-0000-00001F090000}"/>
    <cellStyle name="Nagłówek 2 2 4 3" xfId="3748" xr:uid="{00000000-0005-0000-0000-000020090000}"/>
    <cellStyle name="Nagłówek 2 2 5" xfId="1856" xr:uid="{00000000-0005-0000-0000-000021090000}"/>
    <cellStyle name="Nagłówek 2 2 5 2" xfId="1857" xr:uid="{00000000-0005-0000-0000-000022090000}"/>
    <cellStyle name="Nagłówek 2 2 5 3" xfId="3749" xr:uid="{00000000-0005-0000-0000-000023090000}"/>
    <cellStyle name="Nagłówek 2 2 6" xfId="1858" xr:uid="{00000000-0005-0000-0000-000024090000}"/>
    <cellStyle name="Nagłówek 2 2 7" xfId="1859" xr:uid="{00000000-0005-0000-0000-000025090000}"/>
    <cellStyle name="Nagłówek 2 2 8" xfId="3750" xr:uid="{00000000-0005-0000-0000-000026090000}"/>
    <cellStyle name="Nagłówek 2 3" xfId="1860" xr:uid="{00000000-0005-0000-0000-000027090000}"/>
    <cellStyle name="Nagłówek 2 3 2" xfId="1861" xr:uid="{00000000-0005-0000-0000-000028090000}"/>
    <cellStyle name="Nagłówek 2 3 3" xfId="1862" xr:uid="{00000000-0005-0000-0000-000029090000}"/>
    <cellStyle name="Nagłówek 2 3 4" xfId="3751" xr:uid="{00000000-0005-0000-0000-00002A090000}"/>
    <cellStyle name="Nagłówek 2 4" xfId="1863" xr:uid="{00000000-0005-0000-0000-00002B090000}"/>
    <cellStyle name="Nagłówek 2 4 2" xfId="1864" xr:uid="{00000000-0005-0000-0000-00002C090000}"/>
    <cellStyle name="Nagłówek 2 4 3" xfId="1865" xr:uid="{00000000-0005-0000-0000-00002D090000}"/>
    <cellStyle name="Nagłówek 2 4 4" xfId="3752" xr:uid="{00000000-0005-0000-0000-00002E090000}"/>
    <cellStyle name="Nagłówek 2 5" xfId="1866" xr:uid="{00000000-0005-0000-0000-00002F090000}"/>
    <cellStyle name="Nagłówek 2 5 2" xfId="1867" xr:uid="{00000000-0005-0000-0000-000030090000}"/>
    <cellStyle name="Nagłówek 2 5 3" xfId="1868" xr:uid="{00000000-0005-0000-0000-000031090000}"/>
    <cellStyle name="Nagłówek 2 5 4" xfId="3753" xr:uid="{00000000-0005-0000-0000-000032090000}"/>
    <cellStyle name="Nagłówek 2 6" xfId="1869" xr:uid="{00000000-0005-0000-0000-000033090000}"/>
    <cellStyle name="Nagłówek 2 6 2" xfId="1870" xr:uid="{00000000-0005-0000-0000-000034090000}"/>
    <cellStyle name="Nagłówek 2 6 3" xfId="3754" xr:uid="{00000000-0005-0000-0000-000035090000}"/>
    <cellStyle name="Nagłówek 2 7" xfId="1871" xr:uid="{00000000-0005-0000-0000-000036090000}"/>
    <cellStyle name="Nagłówek 2 7 2" xfId="1872" xr:uid="{00000000-0005-0000-0000-000037090000}"/>
    <cellStyle name="Nagłówek 2 7 2 2" xfId="1873" xr:uid="{00000000-0005-0000-0000-000038090000}"/>
    <cellStyle name="Nagłówek 2 7 2 3" xfId="3755" xr:uid="{00000000-0005-0000-0000-000039090000}"/>
    <cellStyle name="Nagłówek 2 7 3" xfId="1874" xr:uid="{00000000-0005-0000-0000-00003A090000}"/>
    <cellStyle name="Nagłówek 2 7 4" xfId="3756" xr:uid="{00000000-0005-0000-0000-00003B090000}"/>
    <cellStyle name="Nagłówek 2 7_WAGA-PL" xfId="1875" xr:uid="{00000000-0005-0000-0000-00003C090000}"/>
    <cellStyle name="Nagłówek 2 8" xfId="1876" xr:uid="{00000000-0005-0000-0000-00003D090000}"/>
    <cellStyle name="Nagłówek 2 8 2" xfId="1877" xr:uid="{00000000-0005-0000-0000-00003E090000}"/>
    <cellStyle name="Nagłówek 2 8 2 2" xfId="1878" xr:uid="{00000000-0005-0000-0000-00003F090000}"/>
    <cellStyle name="Nagłówek 2 8 2 3" xfId="3757" xr:uid="{00000000-0005-0000-0000-000040090000}"/>
    <cellStyle name="Nagłówek 2 8 3" xfId="1879" xr:uid="{00000000-0005-0000-0000-000041090000}"/>
    <cellStyle name="Nagłówek 2 8 4" xfId="3758" xr:uid="{00000000-0005-0000-0000-000042090000}"/>
    <cellStyle name="Nagłówek 2 8_WAGA-PL" xfId="1880" xr:uid="{00000000-0005-0000-0000-000043090000}"/>
    <cellStyle name="Nagłówek 2 9" xfId="1881" xr:uid="{00000000-0005-0000-0000-000044090000}"/>
    <cellStyle name="Nagłówek 2 9 2" xfId="1882" xr:uid="{00000000-0005-0000-0000-000045090000}"/>
    <cellStyle name="Nagłówek 2 9 3" xfId="3759" xr:uid="{00000000-0005-0000-0000-000046090000}"/>
    <cellStyle name="Nagłówek 3" xfId="4308" builtinId="18" customBuiltin="1"/>
    <cellStyle name="Nagłówek 3 1" xfId="1883" xr:uid="{00000000-0005-0000-0000-000048090000}"/>
    <cellStyle name="Nagłówek 3 1 2" xfId="1884" xr:uid="{00000000-0005-0000-0000-000049090000}"/>
    <cellStyle name="Nagłówek 3 1 3" xfId="1885" xr:uid="{00000000-0005-0000-0000-00004A090000}"/>
    <cellStyle name="Nagłówek 3 1 4" xfId="3760" xr:uid="{00000000-0005-0000-0000-00004B090000}"/>
    <cellStyle name="Nagłówek 3 10" xfId="3761" xr:uid="{00000000-0005-0000-0000-00004C090000}"/>
    <cellStyle name="Nagłówek 3 2" xfId="1886" xr:uid="{00000000-0005-0000-0000-00004D090000}"/>
    <cellStyle name="Nagłówek 3 2 2" xfId="1887" xr:uid="{00000000-0005-0000-0000-00004E090000}"/>
    <cellStyle name="Nagłówek 3 2 2 2" xfId="1888" xr:uid="{00000000-0005-0000-0000-00004F090000}"/>
    <cellStyle name="Nagłówek 3 2 2 2 2" xfId="1889" xr:uid="{00000000-0005-0000-0000-000050090000}"/>
    <cellStyle name="Nagłówek 3 2 2 2 3" xfId="3762" xr:uid="{00000000-0005-0000-0000-000051090000}"/>
    <cellStyle name="Nagłówek 3 2 2 3" xfId="1890" xr:uid="{00000000-0005-0000-0000-000052090000}"/>
    <cellStyle name="Nagłówek 3 2 2 4" xfId="1891" xr:uid="{00000000-0005-0000-0000-000053090000}"/>
    <cellStyle name="Nagłówek 3 2 2 5" xfId="3763" xr:uid="{00000000-0005-0000-0000-000054090000}"/>
    <cellStyle name="Nagłówek 3 2 3" xfId="1892" xr:uid="{00000000-0005-0000-0000-000055090000}"/>
    <cellStyle name="Nagłówek 3 2 3 2" xfId="1893" xr:uid="{00000000-0005-0000-0000-000056090000}"/>
    <cellStyle name="Nagłówek 3 2 3 2 2" xfId="1894" xr:uid="{00000000-0005-0000-0000-000057090000}"/>
    <cellStyle name="Nagłówek 3 2 3 2 3" xfId="3764" xr:uid="{00000000-0005-0000-0000-000058090000}"/>
    <cellStyle name="Nagłówek 3 2 3 3" xfId="1895" xr:uid="{00000000-0005-0000-0000-000059090000}"/>
    <cellStyle name="Nagłówek 3 2 3 4" xfId="1896" xr:uid="{00000000-0005-0000-0000-00005A090000}"/>
    <cellStyle name="Nagłówek 3 2 3 5" xfId="3765" xr:uid="{00000000-0005-0000-0000-00005B090000}"/>
    <cellStyle name="Nagłówek 3 2 4" xfId="1897" xr:uid="{00000000-0005-0000-0000-00005C090000}"/>
    <cellStyle name="Nagłówek 3 2 4 2" xfId="1898" xr:uid="{00000000-0005-0000-0000-00005D090000}"/>
    <cellStyle name="Nagłówek 3 2 4 3" xfId="3766" xr:uid="{00000000-0005-0000-0000-00005E090000}"/>
    <cellStyle name="Nagłówek 3 2 5" xfId="1899" xr:uid="{00000000-0005-0000-0000-00005F090000}"/>
    <cellStyle name="Nagłówek 3 2 5 2" xfId="1900" xr:uid="{00000000-0005-0000-0000-000060090000}"/>
    <cellStyle name="Nagłówek 3 2 5 3" xfId="3767" xr:uid="{00000000-0005-0000-0000-000061090000}"/>
    <cellStyle name="Nagłówek 3 2 6" xfId="1901" xr:uid="{00000000-0005-0000-0000-000062090000}"/>
    <cellStyle name="Nagłówek 3 2 7" xfId="1902" xr:uid="{00000000-0005-0000-0000-000063090000}"/>
    <cellStyle name="Nagłówek 3 2 8" xfId="3768" xr:uid="{00000000-0005-0000-0000-000064090000}"/>
    <cellStyle name="Nagłówek 3 3" xfId="1903" xr:uid="{00000000-0005-0000-0000-000065090000}"/>
    <cellStyle name="Nagłówek 3 3 2" xfId="1904" xr:uid="{00000000-0005-0000-0000-000066090000}"/>
    <cellStyle name="Nagłówek 3 3 3" xfId="1905" xr:uid="{00000000-0005-0000-0000-000067090000}"/>
    <cellStyle name="Nagłówek 3 3 4" xfId="3769" xr:uid="{00000000-0005-0000-0000-000068090000}"/>
    <cellStyle name="Nagłówek 3 4" xfId="1906" xr:uid="{00000000-0005-0000-0000-000069090000}"/>
    <cellStyle name="Nagłówek 3 4 2" xfId="1907" xr:uid="{00000000-0005-0000-0000-00006A090000}"/>
    <cellStyle name="Nagłówek 3 4 3" xfId="1908" xr:uid="{00000000-0005-0000-0000-00006B090000}"/>
    <cellStyle name="Nagłówek 3 4 4" xfId="3770" xr:uid="{00000000-0005-0000-0000-00006C090000}"/>
    <cellStyle name="Nagłówek 3 5" xfId="1909" xr:uid="{00000000-0005-0000-0000-00006D090000}"/>
    <cellStyle name="Nagłówek 3 5 2" xfId="1910" xr:uid="{00000000-0005-0000-0000-00006E090000}"/>
    <cellStyle name="Nagłówek 3 5 3" xfId="1911" xr:uid="{00000000-0005-0000-0000-00006F090000}"/>
    <cellStyle name="Nagłówek 3 5 4" xfId="3771" xr:uid="{00000000-0005-0000-0000-000070090000}"/>
    <cellStyle name="Nagłówek 3 6" xfId="1912" xr:uid="{00000000-0005-0000-0000-000071090000}"/>
    <cellStyle name="Nagłówek 3 6 2" xfId="1913" xr:uid="{00000000-0005-0000-0000-000072090000}"/>
    <cellStyle name="Nagłówek 3 6 3" xfId="3772" xr:uid="{00000000-0005-0000-0000-000073090000}"/>
    <cellStyle name="Nagłówek 3 7" xfId="1914" xr:uid="{00000000-0005-0000-0000-000074090000}"/>
    <cellStyle name="Nagłówek 3 7 2" xfId="1915" xr:uid="{00000000-0005-0000-0000-000075090000}"/>
    <cellStyle name="Nagłówek 3 7 2 2" xfId="1916" xr:uid="{00000000-0005-0000-0000-000076090000}"/>
    <cellStyle name="Nagłówek 3 7 2 3" xfId="3773" xr:uid="{00000000-0005-0000-0000-000077090000}"/>
    <cellStyle name="Nagłówek 3 7 3" xfId="1917" xr:uid="{00000000-0005-0000-0000-000078090000}"/>
    <cellStyle name="Nagłówek 3 7 4" xfId="3774" xr:uid="{00000000-0005-0000-0000-000079090000}"/>
    <cellStyle name="Nagłówek 3 7_WAGA-PL" xfId="1918" xr:uid="{00000000-0005-0000-0000-00007A090000}"/>
    <cellStyle name="Nagłówek 3 8" xfId="1919" xr:uid="{00000000-0005-0000-0000-00007B090000}"/>
    <cellStyle name="Nagłówek 3 8 2" xfId="1920" xr:uid="{00000000-0005-0000-0000-00007C090000}"/>
    <cellStyle name="Nagłówek 3 8 2 2" xfId="1921" xr:uid="{00000000-0005-0000-0000-00007D090000}"/>
    <cellStyle name="Nagłówek 3 8 2 3" xfId="3775" xr:uid="{00000000-0005-0000-0000-00007E090000}"/>
    <cellStyle name="Nagłówek 3 8 3" xfId="1922" xr:uid="{00000000-0005-0000-0000-00007F090000}"/>
    <cellStyle name="Nagłówek 3 8 4" xfId="3776" xr:uid="{00000000-0005-0000-0000-000080090000}"/>
    <cellStyle name="Nagłówek 3 8_WAGA-PL" xfId="1923" xr:uid="{00000000-0005-0000-0000-000081090000}"/>
    <cellStyle name="Nagłówek 3 9" xfId="1924" xr:uid="{00000000-0005-0000-0000-000082090000}"/>
    <cellStyle name="Nagłówek 3 9 2" xfId="1925" xr:uid="{00000000-0005-0000-0000-000083090000}"/>
    <cellStyle name="Nagłówek 3 9 3" xfId="3777" xr:uid="{00000000-0005-0000-0000-000084090000}"/>
    <cellStyle name="Nagłówek 4" xfId="4309" builtinId="19" customBuiltin="1"/>
    <cellStyle name="Nagłówek 4 1" xfId="1926" xr:uid="{00000000-0005-0000-0000-000086090000}"/>
    <cellStyle name="Nagłówek 4 1 2" xfId="1927" xr:uid="{00000000-0005-0000-0000-000087090000}"/>
    <cellStyle name="Nagłówek 4 1 3" xfId="1928" xr:uid="{00000000-0005-0000-0000-000088090000}"/>
    <cellStyle name="Nagłówek 4 1 4" xfId="3778" xr:uid="{00000000-0005-0000-0000-000089090000}"/>
    <cellStyle name="Nagłówek 4 10" xfId="3779" xr:uid="{00000000-0005-0000-0000-00008A090000}"/>
    <cellStyle name="Nagłówek 4 2" xfId="1929" xr:uid="{00000000-0005-0000-0000-00008B090000}"/>
    <cellStyle name="Nagłówek 4 2 2" xfId="1930" xr:uid="{00000000-0005-0000-0000-00008C090000}"/>
    <cellStyle name="Nagłówek 4 2 2 2" xfId="1931" xr:uid="{00000000-0005-0000-0000-00008D090000}"/>
    <cellStyle name="Nagłówek 4 2 2 2 2" xfId="1932" xr:uid="{00000000-0005-0000-0000-00008E090000}"/>
    <cellStyle name="Nagłówek 4 2 2 2 3" xfId="3780" xr:uid="{00000000-0005-0000-0000-00008F090000}"/>
    <cellStyle name="Nagłówek 4 2 2 3" xfId="1933" xr:uid="{00000000-0005-0000-0000-000090090000}"/>
    <cellStyle name="Nagłówek 4 2 2 4" xfId="1934" xr:uid="{00000000-0005-0000-0000-000091090000}"/>
    <cellStyle name="Nagłówek 4 2 2 5" xfId="3781" xr:uid="{00000000-0005-0000-0000-000092090000}"/>
    <cellStyle name="Nagłówek 4 2 3" xfId="1935" xr:uid="{00000000-0005-0000-0000-000093090000}"/>
    <cellStyle name="Nagłówek 4 2 3 2" xfId="1936" xr:uid="{00000000-0005-0000-0000-000094090000}"/>
    <cellStyle name="Nagłówek 4 2 3 2 2" xfId="1937" xr:uid="{00000000-0005-0000-0000-000095090000}"/>
    <cellStyle name="Nagłówek 4 2 3 2 3" xfId="3782" xr:uid="{00000000-0005-0000-0000-000096090000}"/>
    <cellStyle name="Nagłówek 4 2 3 3" xfId="1938" xr:uid="{00000000-0005-0000-0000-000097090000}"/>
    <cellStyle name="Nagłówek 4 2 3 4" xfId="1939" xr:uid="{00000000-0005-0000-0000-000098090000}"/>
    <cellStyle name="Nagłówek 4 2 3 5" xfId="3783" xr:uid="{00000000-0005-0000-0000-000099090000}"/>
    <cellStyle name="Nagłówek 4 2 4" xfId="1940" xr:uid="{00000000-0005-0000-0000-00009A090000}"/>
    <cellStyle name="Nagłówek 4 2 4 2" xfId="1941" xr:uid="{00000000-0005-0000-0000-00009B090000}"/>
    <cellStyle name="Nagłówek 4 2 4 3" xfId="3784" xr:uid="{00000000-0005-0000-0000-00009C090000}"/>
    <cellStyle name="Nagłówek 4 2 5" xfId="1942" xr:uid="{00000000-0005-0000-0000-00009D090000}"/>
    <cellStyle name="Nagłówek 4 2 5 2" xfId="1943" xr:uid="{00000000-0005-0000-0000-00009E090000}"/>
    <cellStyle name="Nagłówek 4 2 5 3" xfId="3785" xr:uid="{00000000-0005-0000-0000-00009F090000}"/>
    <cellStyle name="Nagłówek 4 2 6" xfId="1944" xr:uid="{00000000-0005-0000-0000-0000A0090000}"/>
    <cellStyle name="Nagłówek 4 2 7" xfId="1945" xr:uid="{00000000-0005-0000-0000-0000A1090000}"/>
    <cellStyle name="Nagłówek 4 2 8" xfId="3786" xr:uid="{00000000-0005-0000-0000-0000A2090000}"/>
    <cellStyle name="Nagłówek 4 3" xfId="1946" xr:uid="{00000000-0005-0000-0000-0000A3090000}"/>
    <cellStyle name="Nagłówek 4 3 2" xfId="1947" xr:uid="{00000000-0005-0000-0000-0000A4090000}"/>
    <cellStyle name="Nagłówek 4 3 3" xfId="1948" xr:uid="{00000000-0005-0000-0000-0000A5090000}"/>
    <cellStyle name="Nagłówek 4 3 4" xfId="3787" xr:uid="{00000000-0005-0000-0000-0000A6090000}"/>
    <cellStyle name="Nagłówek 4 4" xfId="1949" xr:uid="{00000000-0005-0000-0000-0000A7090000}"/>
    <cellStyle name="Nagłówek 4 4 2" xfId="1950" xr:uid="{00000000-0005-0000-0000-0000A8090000}"/>
    <cellStyle name="Nagłówek 4 4 3" xfId="1951" xr:uid="{00000000-0005-0000-0000-0000A9090000}"/>
    <cellStyle name="Nagłówek 4 4 4" xfId="3788" xr:uid="{00000000-0005-0000-0000-0000AA090000}"/>
    <cellStyle name="Nagłówek 4 5" xfId="1952" xr:uid="{00000000-0005-0000-0000-0000AB090000}"/>
    <cellStyle name="Nagłówek 4 5 2" xfId="1953" xr:uid="{00000000-0005-0000-0000-0000AC090000}"/>
    <cellStyle name="Nagłówek 4 5 3" xfId="1954" xr:uid="{00000000-0005-0000-0000-0000AD090000}"/>
    <cellStyle name="Nagłówek 4 5 4" xfId="3789" xr:uid="{00000000-0005-0000-0000-0000AE090000}"/>
    <cellStyle name="Nagłówek 4 6" xfId="1955" xr:uid="{00000000-0005-0000-0000-0000AF090000}"/>
    <cellStyle name="Nagłówek 4 6 2" xfId="1956" xr:uid="{00000000-0005-0000-0000-0000B0090000}"/>
    <cellStyle name="Nagłówek 4 6 3" xfId="3790" xr:uid="{00000000-0005-0000-0000-0000B1090000}"/>
    <cellStyle name="Nagłówek 4 7" xfId="1957" xr:uid="{00000000-0005-0000-0000-0000B2090000}"/>
    <cellStyle name="Nagłówek 4 7 2" xfId="1958" xr:uid="{00000000-0005-0000-0000-0000B3090000}"/>
    <cellStyle name="Nagłówek 4 7 2 2" xfId="1959" xr:uid="{00000000-0005-0000-0000-0000B4090000}"/>
    <cellStyle name="Nagłówek 4 7 2 3" xfId="3791" xr:uid="{00000000-0005-0000-0000-0000B5090000}"/>
    <cellStyle name="Nagłówek 4 7 3" xfId="1960" xr:uid="{00000000-0005-0000-0000-0000B6090000}"/>
    <cellStyle name="Nagłówek 4 7 4" xfId="3792" xr:uid="{00000000-0005-0000-0000-0000B7090000}"/>
    <cellStyle name="Nagłówek 4 7_WAGA-PL" xfId="1961" xr:uid="{00000000-0005-0000-0000-0000B8090000}"/>
    <cellStyle name="Nagłówek 4 8" xfId="1962" xr:uid="{00000000-0005-0000-0000-0000B9090000}"/>
    <cellStyle name="Nagłówek 4 8 2" xfId="1963" xr:uid="{00000000-0005-0000-0000-0000BA090000}"/>
    <cellStyle name="Nagłówek 4 8 2 2" xfId="1964" xr:uid="{00000000-0005-0000-0000-0000BB090000}"/>
    <cellStyle name="Nagłówek 4 8 2 3" xfId="3793" xr:uid="{00000000-0005-0000-0000-0000BC090000}"/>
    <cellStyle name="Nagłówek 4 8 3" xfId="1965" xr:uid="{00000000-0005-0000-0000-0000BD090000}"/>
    <cellStyle name="Nagłówek 4 8 4" xfId="3794" xr:uid="{00000000-0005-0000-0000-0000BE090000}"/>
    <cellStyle name="Nagłówek 4 8_WAGA-PL" xfId="1966" xr:uid="{00000000-0005-0000-0000-0000BF090000}"/>
    <cellStyle name="Nagłówek 4 9" xfId="1967" xr:uid="{00000000-0005-0000-0000-0000C0090000}"/>
    <cellStyle name="Nagłówek 4 9 2" xfId="1968" xr:uid="{00000000-0005-0000-0000-0000C1090000}"/>
    <cellStyle name="Nagłówek 4 9 3" xfId="3795" xr:uid="{00000000-0005-0000-0000-0000C2090000}"/>
    <cellStyle name="Neutral" xfId="1969" xr:uid="{00000000-0005-0000-0000-0000C3090000}"/>
    <cellStyle name="Neutral 2" xfId="1970" xr:uid="{00000000-0005-0000-0000-0000C4090000}"/>
    <cellStyle name="Neutral 2 2" xfId="1971" xr:uid="{00000000-0005-0000-0000-0000C5090000}"/>
    <cellStyle name="Neutral 2 3" xfId="3796" xr:uid="{00000000-0005-0000-0000-0000C6090000}"/>
    <cellStyle name="Neutral 3" xfId="1972" xr:uid="{00000000-0005-0000-0000-0000C7090000}"/>
    <cellStyle name="Neutral 4" xfId="1973" xr:uid="{00000000-0005-0000-0000-0000C8090000}"/>
    <cellStyle name="Neutral 5" xfId="1974" xr:uid="{00000000-0005-0000-0000-0000C9090000}"/>
    <cellStyle name="Neutral 6" xfId="3797" xr:uid="{00000000-0005-0000-0000-0000CA090000}"/>
    <cellStyle name="Neutralne 1" xfId="1975" xr:uid="{00000000-0005-0000-0000-0000CB090000}"/>
    <cellStyle name="Neutralne 1 2" xfId="1976" xr:uid="{00000000-0005-0000-0000-0000CC090000}"/>
    <cellStyle name="Neutralne 1 3" xfId="1977" xr:uid="{00000000-0005-0000-0000-0000CD090000}"/>
    <cellStyle name="Neutralne 1 4" xfId="3798" xr:uid="{00000000-0005-0000-0000-0000CE090000}"/>
    <cellStyle name="Neutralne 2" xfId="1978" xr:uid="{00000000-0005-0000-0000-0000CF090000}"/>
    <cellStyle name="Neutralne 2 2" xfId="1979" xr:uid="{00000000-0005-0000-0000-0000D0090000}"/>
    <cellStyle name="Neutralne 2 2 2" xfId="1980" xr:uid="{00000000-0005-0000-0000-0000D1090000}"/>
    <cellStyle name="Neutralne 2 2 2 2" xfId="1981" xr:uid="{00000000-0005-0000-0000-0000D2090000}"/>
    <cellStyle name="Neutralne 2 2 2 3" xfId="3799" xr:uid="{00000000-0005-0000-0000-0000D3090000}"/>
    <cellStyle name="Neutralne 2 2 3" xfId="1982" xr:uid="{00000000-0005-0000-0000-0000D4090000}"/>
    <cellStyle name="Neutralne 2 2 4" xfId="1983" xr:uid="{00000000-0005-0000-0000-0000D5090000}"/>
    <cellStyle name="Neutralne 2 2 5" xfId="3800" xr:uid="{00000000-0005-0000-0000-0000D6090000}"/>
    <cellStyle name="Neutralne 2 3" xfId="1984" xr:uid="{00000000-0005-0000-0000-0000D7090000}"/>
    <cellStyle name="Neutralne 2 3 2" xfId="1985" xr:uid="{00000000-0005-0000-0000-0000D8090000}"/>
    <cellStyle name="Neutralne 2 3 2 2" xfId="1986" xr:uid="{00000000-0005-0000-0000-0000D9090000}"/>
    <cellStyle name="Neutralne 2 3 2 3" xfId="3801" xr:uid="{00000000-0005-0000-0000-0000DA090000}"/>
    <cellStyle name="Neutralne 2 3 3" xfId="1987" xr:uid="{00000000-0005-0000-0000-0000DB090000}"/>
    <cellStyle name="Neutralne 2 3 4" xfId="1988" xr:uid="{00000000-0005-0000-0000-0000DC090000}"/>
    <cellStyle name="Neutralne 2 3 5" xfId="3802" xr:uid="{00000000-0005-0000-0000-0000DD090000}"/>
    <cellStyle name="Neutralne 2 4" xfId="1989" xr:uid="{00000000-0005-0000-0000-0000DE090000}"/>
    <cellStyle name="Neutralne 2 4 2" xfId="1990" xr:uid="{00000000-0005-0000-0000-0000DF090000}"/>
    <cellStyle name="Neutralne 2 4 3" xfId="3803" xr:uid="{00000000-0005-0000-0000-0000E0090000}"/>
    <cellStyle name="Neutralne 2 5" xfId="1991" xr:uid="{00000000-0005-0000-0000-0000E1090000}"/>
    <cellStyle name="Neutralne 2 5 2" xfId="1992" xr:uid="{00000000-0005-0000-0000-0000E2090000}"/>
    <cellStyle name="Neutralne 2 5 3" xfId="3804" xr:uid="{00000000-0005-0000-0000-0000E3090000}"/>
    <cellStyle name="Neutralne 2 6" xfId="1993" xr:uid="{00000000-0005-0000-0000-0000E4090000}"/>
    <cellStyle name="Neutralne 2 7" xfId="1994" xr:uid="{00000000-0005-0000-0000-0000E5090000}"/>
    <cellStyle name="Neutralne 2 8" xfId="3805" xr:uid="{00000000-0005-0000-0000-0000E6090000}"/>
    <cellStyle name="Neutralne 3" xfId="1995" xr:uid="{00000000-0005-0000-0000-0000E7090000}"/>
    <cellStyle name="Neutralne 3 2" xfId="1996" xr:uid="{00000000-0005-0000-0000-0000E8090000}"/>
    <cellStyle name="Neutralne 3 3" xfId="1997" xr:uid="{00000000-0005-0000-0000-0000E9090000}"/>
    <cellStyle name="Neutralne 3 4" xfId="3806" xr:uid="{00000000-0005-0000-0000-0000EA090000}"/>
    <cellStyle name="Neutralne 4" xfId="1998" xr:uid="{00000000-0005-0000-0000-0000EB090000}"/>
    <cellStyle name="Neutralne 4 2" xfId="1999" xr:uid="{00000000-0005-0000-0000-0000EC090000}"/>
    <cellStyle name="Neutralne 4 3" xfId="2000" xr:uid="{00000000-0005-0000-0000-0000ED090000}"/>
    <cellStyle name="Neutralne 4 4" xfId="3807" xr:uid="{00000000-0005-0000-0000-0000EE090000}"/>
    <cellStyle name="Neutralne 5" xfId="2001" xr:uid="{00000000-0005-0000-0000-0000EF090000}"/>
    <cellStyle name="Neutralne 5 2" xfId="2002" xr:uid="{00000000-0005-0000-0000-0000F0090000}"/>
    <cellStyle name="Neutralne 5 3" xfId="2003" xr:uid="{00000000-0005-0000-0000-0000F1090000}"/>
    <cellStyle name="Neutralne 5 4" xfId="3808" xr:uid="{00000000-0005-0000-0000-0000F2090000}"/>
    <cellStyle name="Neutralne 6" xfId="2004" xr:uid="{00000000-0005-0000-0000-0000F3090000}"/>
    <cellStyle name="Neutralne 6 2" xfId="2005" xr:uid="{00000000-0005-0000-0000-0000F4090000}"/>
    <cellStyle name="Neutralne 6 3" xfId="3809" xr:uid="{00000000-0005-0000-0000-0000F5090000}"/>
    <cellStyle name="Neutralny" xfId="3288" builtinId="28" customBuiltin="1"/>
    <cellStyle name="Normalny" xfId="0" builtinId="0"/>
    <cellStyle name="Normalny 10" xfId="2006" xr:uid="{00000000-0005-0000-0000-0000F8090000}"/>
    <cellStyle name="Normalny 10 2" xfId="2007" xr:uid="{00000000-0005-0000-0000-0000F9090000}"/>
    <cellStyle name="Normalny 10 2 2" xfId="2008" xr:uid="{00000000-0005-0000-0000-0000FA090000}"/>
    <cellStyle name="Normalny 10 2 2 2" xfId="2009" xr:uid="{00000000-0005-0000-0000-0000FB090000}"/>
    <cellStyle name="Normalny 10 2 2 3" xfId="3810" xr:uid="{00000000-0005-0000-0000-0000FC090000}"/>
    <cellStyle name="Normalny 10 2 3" xfId="2010" xr:uid="{00000000-0005-0000-0000-0000FD090000}"/>
    <cellStyle name="Normalny 10 2 3 2" xfId="2011" xr:uid="{00000000-0005-0000-0000-0000FE090000}"/>
    <cellStyle name="Normalny 10 2 3 3" xfId="3811" xr:uid="{00000000-0005-0000-0000-0000FF090000}"/>
    <cellStyle name="Normalny 10 2 4" xfId="2012" xr:uid="{00000000-0005-0000-0000-0000000A0000}"/>
    <cellStyle name="Normalny 10 2 5" xfId="3812" xr:uid="{00000000-0005-0000-0000-0000010A0000}"/>
    <cellStyle name="Normalny 10 3" xfId="2013" xr:uid="{00000000-0005-0000-0000-0000020A0000}"/>
    <cellStyle name="Normalny 10 3 2" xfId="2014" xr:uid="{00000000-0005-0000-0000-0000030A0000}"/>
    <cellStyle name="Normalny 10 3 3" xfId="3813" xr:uid="{00000000-0005-0000-0000-0000040A0000}"/>
    <cellStyle name="Normalny 10 4" xfId="2015" xr:uid="{00000000-0005-0000-0000-0000050A0000}"/>
    <cellStyle name="Normalny 10 5" xfId="2016" xr:uid="{00000000-0005-0000-0000-0000060A0000}"/>
    <cellStyle name="Normalny 10 6" xfId="3814" xr:uid="{00000000-0005-0000-0000-0000070A0000}"/>
    <cellStyle name="Normalny 102" xfId="2017" xr:uid="{00000000-0005-0000-0000-0000080A0000}"/>
    <cellStyle name="Normalny 102 2" xfId="2018" xr:uid="{00000000-0005-0000-0000-0000090A0000}"/>
    <cellStyle name="Normalny 102 3" xfId="3815" xr:uid="{00000000-0005-0000-0000-00000A0A0000}"/>
    <cellStyle name="Normalny 103" xfId="2019" xr:uid="{00000000-0005-0000-0000-00000B0A0000}"/>
    <cellStyle name="Normalny 103 2" xfId="2020" xr:uid="{00000000-0005-0000-0000-00000C0A0000}"/>
    <cellStyle name="Normalny 103 3" xfId="3816" xr:uid="{00000000-0005-0000-0000-00000D0A0000}"/>
    <cellStyle name="Normalny 106" xfId="2021" xr:uid="{00000000-0005-0000-0000-00000E0A0000}"/>
    <cellStyle name="Normalny 106 2" xfId="2022" xr:uid="{00000000-0005-0000-0000-00000F0A0000}"/>
    <cellStyle name="Normalny 106 3" xfId="3817" xr:uid="{00000000-0005-0000-0000-0000100A0000}"/>
    <cellStyle name="Normalny 11" xfId="2023" xr:uid="{00000000-0005-0000-0000-0000110A0000}"/>
    <cellStyle name="Normalny 11 2" xfId="2024" xr:uid="{00000000-0005-0000-0000-0000120A0000}"/>
    <cellStyle name="Normalny 11 2 2" xfId="2025" xr:uid="{00000000-0005-0000-0000-0000130A0000}"/>
    <cellStyle name="Normalny 11 3" xfId="2026" xr:uid="{00000000-0005-0000-0000-0000140A0000}"/>
    <cellStyle name="Normalny 11 3 2" xfId="2027" xr:uid="{00000000-0005-0000-0000-0000150A0000}"/>
    <cellStyle name="Normalny 11 3 3" xfId="3818" xr:uid="{00000000-0005-0000-0000-0000160A0000}"/>
    <cellStyle name="Normalny 11 4" xfId="2028" xr:uid="{00000000-0005-0000-0000-0000170A0000}"/>
    <cellStyle name="Normalny 11 4 2" xfId="2029" xr:uid="{00000000-0005-0000-0000-0000180A0000}"/>
    <cellStyle name="Normalny 11 4 3" xfId="3819" xr:uid="{00000000-0005-0000-0000-0000190A0000}"/>
    <cellStyle name="Normalny 11 5" xfId="2030" xr:uid="{00000000-0005-0000-0000-00001A0A0000}"/>
    <cellStyle name="Normalny 11 6" xfId="2031" xr:uid="{00000000-0005-0000-0000-00001B0A0000}"/>
    <cellStyle name="Normalny 11 7" xfId="3820" xr:uid="{00000000-0005-0000-0000-00001C0A0000}"/>
    <cellStyle name="Normalny 112" xfId="2032" xr:uid="{00000000-0005-0000-0000-00001D0A0000}"/>
    <cellStyle name="Normalny 112 2" xfId="2033" xr:uid="{00000000-0005-0000-0000-00001E0A0000}"/>
    <cellStyle name="Normalny 112 3" xfId="3821" xr:uid="{00000000-0005-0000-0000-00001F0A0000}"/>
    <cellStyle name="Normalny 117" xfId="2034" xr:uid="{00000000-0005-0000-0000-0000200A0000}"/>
    <cellStyle name="Normalny 117 2" xfId="2035" xr:uid="{00000000-0005-0000-0000-0000210A0000}"/>
    <cellStyle name="Normalny 117 3" xfId="3822" xr:uid="{00000000-0005-0000-0000-0000220A0000}"/>
    <cellStyle name="Normalny 119" xfId="4342" xr:uid="{00000000-0005-0000-0000-0000230A0000}"/>
    <cellStyle name="Normalny 12" xfId="2036" xr:uid="{00000000-0005-0000-0000-0000240A0000}"/>
    <cellStyle name="Normalny 12 2" xfId="2037" xr:uid="{00000000-0005-0000-0000-0000250A0000}"/>
    <cellStyle name="Normalny 12 2 2" xfId="2038" xr:uid="{00000000-0005-0000-0000-0000260A0000}"/>
    <cellStyle name="Normalny 12 2 2 2" xfId="2039" xr:uid="{00000000-0005-0000-0000-0000270A0000}"/>
    <cellStyle name="Normalny 12 2 2 3" xfId="3823" xr:uid="{00000000-0005-0000-0000-0000280A0000}"/>
    <cellStyle name="Normalny 12 2 3" xfId="2040" xr:uid="{00000000-0005-0000-0000-0000290A0000}"/>
    <cellStyle name="Normalny 12 2 3 2" xfId="2041" xr:uid="{00000000-0005-0000-0000-00002A0A0000}"/>
    <cellStyle name="Normalny 12 2 3 3" xfId="3824" xr:uid="{00000000-0005-0000-0000-00002B0A0000}"/>
    <cellStyle name="Normalny 12 2 3 4" xfId="4341" xr:uid="{00000000-0005-0000-0000-00002C0A0000}"/>
    <cellStyle name="Normalny 12 2 4" xfId="2042" xr:uid="{00000000-0005-0000-0000-00002D0A0000}"/>
    <cellStyle name="Normalny 12 2 5" xfId="3825" xr:uid="{00000000-0005-0000-0000-00002E0A0000}"/>
    <cellStyle name="Normalny 12 3" xfId="2043" xr:uid="{00000000-0005-0000-0000-00002F0A0000}"/>
    <cellStyle name="Normalny 12 3 2" xfId="2044" xr:uid="{00000000-0005-0000-0000-0000300A0000}"/>
    <cellStyle name="Normalny 12 3 3" xfId="3826" xr:uid="{00000000-0005-0000-0000-0000310A0000}"/>
    <cellStyle name="Normalny 12 4" xfId="2045" xr:uid="{00000000-0005-0000-0000-0000320A0000}"/>
    <cellStyle name="Normalny 12 4 2" xfId="2046" xr:uid="{00000000-0005-0000-0000-0000330A0000}"/>
    <cellStyle name="Normalny 12 4 3" xfId="3827" xr:uid="{00000000-0005-0000-0000-0000340A0000}"/>
    <cellStyle name="Normalny 12 5" xfId="2047" xr:uid="{00000000-0005-0000-0000-0000350A0000}"/>
    <cellStyle name="Normalny 12 6" xfId="2048" xr:uid="{00000000-0005-0000-0000-0000360A0000}"/>
    <cellStyle name="Normalny 12 7" xfId="3828" xr:uid="{00000000-0005-0000-0000-0000370A0000}"/>
    <cellStyle name="Normalny 122" xfId="2049" xr:uid="{00000000-0005-0000-0000-0000380A0000}"/>
    <cellStyle name="Normalny 122 2" xfId="2050" xr:uid="{00000000-0005-0000-0000-0000390A0000}"/>
    <cellStyle name="Normalny 122 3" xfId="3829" xr:uid="{00000000-0005-0000-0000-00003A0A0000}"/>
    <cellStyle name="Normalny 127" xfId="2051" xr:uid="{00000000-0005-0000-0000-00003B0A0000}"/>
    <cellStyle name="Normalny 127 2" xfId="2052" xr:uid="{00000000-0005-0000-0000-00003C0A0000}"/>
    <cellStyle name="Normalny 127 3" xfId="3830" xr:uid="{00000000-0005-0000-0000-00003D0A0000}"/>
    <cellStyle name="Normalny 13" xfId="2053" xr:uid="{00000000-0005-0000-0000-00003E0A0000}"/>
    <cellStyle name="Normalny 13 2" xfId="2054" xr:uid="{00000000-0005-0000-0000-00003F0A0000}"/>
    <cellStyle name="Normalny 13 2 2" xfId="2055" xr:uid="{00000000-0005-0000-0000-0000400A0000}"/>
    <cellStyle name="Normalny 13 3" xfId="2056" xr:uid="{00000000-0005-0000-0000-0000410A0000}"/>
    <cellStyle name="Normalny 13 3 2" xfId="2057" xr:uid="{00000000-0005-0000-0000-0000420A0000}"/>
    <cellStyle name="Normalny 13 3 3" xfId="3831" xr:uid="{00000000-0005-0000-0000-0000430A0000}"/>
    <cellStyle name="Normalny 13 4" xfId="2058" xr:uid="{00000000-0005-0000-0000-0000440A0000}"/>
    <cellStyle name="Normalny 13 5" xfId="2059" xr:uid="{00000000-0005-0000-0000-0000450A0000}"/>
    <cellStyle name="Normalny 14" xfId="2060" xr:uid="{00000000-0005-0000-0000-0000460A0000}"/>
    <cellStyle name="Normalny 14 2" xfId="2061" xr:uid="{00000000-0005-0000-0000-0000470A0000}"/>
    <cellStyle name="Normalny 14 2 2" xfId="2062" xr:uid="{00000000-0005-0000-0000-0000480A0000}"/>
    <cellStyle name="Normalny 14 2 3" xfId="3832" xr:uid="{00000000-0005-0000-0000-0000490A0000}"/>
    <cellStyle name="Normalny 14 3" xfId="2063" xr:uid="{00000000-0005-0000-0000-00004A0A0000}"/>
    <cellStyle name="Normalny 14 3 2" xfId="2064" xr:uid="{00000000-0005-0000-0000-00004B0A0000}"/>
    <cellStyle name="Normalny 14 3 2 2" xfId="2065" xr:uid="{00000000-0005-0000-0000-00004C0A0000}"/>
    <cellStyle name="Normalny 14 3 2 3" xfId="3833" xr:uid="{00000000-0005-0000-0000-00004D0A0000}"/>
    <cellStyle name="Normalny 14 3 3" xfId="2066" xr:uid="{00000000-0005-0000-0000-00004E0A0000}"/>
    <cellStyle name="Normalny 14 3 4" xfId="3834" xr:uid="{00000000-0005-0000-0000-00004F0A0000}"/>
    <cellStyle name="Normalny 14 4" xfId="2067" xr:uid="{00000000-0005-0000-0000-0000500A0000}"/>
    <cellStyle name="Normalny 14 4 2" xfId="2068" xr:uid="{00000000-0005-0000-0000-0000510A0000}"/>
    <cellStyle name="Normalny 14 4 3" xfId="3835" xr:uid="{00000000-0005-0000-0000-0000520A0000}"/>
    <cellStyle name="Normalny 14 5" xfId="2069" xr:uid="{00000000-0005-0000-0000-0000530A0000}"/>
    <cellStyle name="Normalny 14 6" xfId="2070" xr:uid="{00000000-0005-0000-0000-0000540A0000}"/>
    <cellStyle name="Normalny 14 7" xfId="3836" xr:uid="{00000000-0005-0000-0000-0000550A0000}"/>
    <cellStyle name="Normalny 15" xfId="2071" xr:uid="{00000000-0005-0000-0000-0000560A0000}"/>
    <cellStyle name="Normalny 15 2" xfId="2072" xr:uid="{00000000-0005-0000-0000-0000570A0000}"/>
    <cellStyle name="Normalny 15 2 2" xfId="2073" xr:uid="{00000000-0005-0000-0000-0000580A0000}"/>
    <cellStyle name="Normalny 15 2 3" xfId="3837" xr:uid="{00000000-0005-0000-0000-0000590A0000}"/>
    <cellStyle name="Normalny 15 3" xfId="2074" xr:uid="{00000000-0005-0000-0000-00005A0A0000}"/>
    <cellStyle name="Normalny 15 3 2" xfId="2075" xr:uid="{00000000-0005-0000-0000-00005B0A0000}"/>
    <cellStyle name="Normalny 15 3 3" xfId="3838" xr:uid="{00000000-0005-0000-0000-00005C0A0000}"/>
    <cellStyle name="Normalny 15 4" xfId="2076" xr:uid="{00000000-0005-0000-0000-00005D0A0000}"/>
    <cellStyle name="Normalny 15 5" xfId="2077" xr:uid="{00000000-0005-0000-0000-00005E0A0000}"/>
    <cellStyle name="Normalny 15 6" xfId="3839" xr:uid="{00000000-0005-0000-0000-00005F0A0000}"/>
    <cellStyle name="Normalny 16" xfId="2078" xr:uid="{00000000-0005-0000-0000-0000600A0000}"/>
    <cellStyle name="Normalny 16 2" xfId="2079" xr:uid="{00000000-0005-0000-0000-0000610A0000}"/>
    <cellStyle name="Normalny 16 2 2" xfId="2080" xr:uid="{00000000-0005-0000-0000-0000620A0000}"/>
    <cellStyle name="Normalny 16 2 3" xfId="3840" xr:uid="{00000000-0005-0000-0000-0000630A0000}"/>
    <cellStyle name="Normalny 16 3" xfId="2081" xr:uid="{00000000-0005-0000-0000-0000640A0000}"/>
    <cellStyle name="Normalny 16 3 2" xfId="2082" xr:uid="{00000000-0005-0000-0000-0000650A0000}"/>
    <cellStyle name="Normalny 16 4" xfId="2083" xr:uid="{00000000-0005-0000-0000-0000660A0000}"/>
    <cellStyle name="Normalny 16 4 2" xfId="2084" xr:uid="{00000000-0005-0000-0000-0000670A0000}"/>
    <cellStyle name="Normalny 16 4 3" xfId="3841" xr:uid="{00000000-0005-0000-0000-0000680A0000}"/>
    <cellStyle name="Normalny 16 5" xfId="2085" xr:uid="{00000000-0005-0000-0000-0000690A0000}"/>
    <cellStyle name="Normalny 17" xfId="2086" xr:uid="{00000000-0005-0000-0000-00006A0A0000}"/>
    <cellStyle name="Normalny 17 2" xfId="2087" xr:uid="{00000000-0005-0000-0000-00006B0A0000}"/>
    <cellStyle name="Normalny 18" xfId="2088" xr:uid="{00000000-0005-0000-0000-00006C0A0000}"/>
    <cellStyle name="Normalny 18 2" xfId="2089" xr:uid="{00000000-0005-0000-0000-00006D0A0000}"/>
    <cellStyle name="Normalny 18 3" xfId="3842" xr:uid="{00000000-0005-0000-0000-00006E0A0000}"/>
    <cellStyle name="Normalny 19" xfId="2090" xr:uid="{00000000-0005-0000-0000-00006F0A0000}"/>
    <cellStyle name="Normalny 19 2" xfId="2091" xr:uid="{00000000-0005-0000-0000-0000700A0000}"/>
    <cellStyle name="Normalny 2" xfId="2092" xr:uid="{00000000-0005-0000-0000-0000710A0000}"/>
    <cellStyle name="Normalny 2 1" xfId="2093" xr:uid="{00000000-0005-0000-0000-0000720A0000}"/>
    <cellStyle name="Normalny 2 1 2" xfId="2094" xr:uid="{00000000-0005-0000-0000-0000730A0000}"/>
    <cellStyle name="Normalny 2 1 3" xfId="2095" xr:uid="{00000000-0005-0000-0000-0000740A0000}"/>
    <cellStyle name="Normalny 2 1 4" xfId="3843" xr:uid="{00000000-0005-0000-0000-0000750A0000}"/>
    <cellStyle name="Normalny 2 10" xfId="2096" xr:uid="{00000000-0005-0000-0000-0000760A0000}"/>
    <cellStyle name="Normalny 2 10 2" xfId="2097" xr:uid="{00000000-0005-0000-0000-0000770A0000}"/>
    <cellStyle name="Normalny 2 10 3" xfId="2098" xr:uid="{00000000-0005-0000-0000-0000780A0000}"/>
    <cellStyle name="Normalny 2 10 4" xfId="3844" xr:uid="{00000000-0005-0000-0000-0000790A0000}"/>
    <cellStyle name="Normalny 2 11" xfId="2099" xr:uid="{00000000-0005-0000-0000-00007A0A0000}"/>
    <cellStyle name="Normalny 2 11 2" xfId="2100" xr:uid="{00000000-0005-0000-0000-00007B0A0000}"/>
    <cellStyle name="Normalny 2 11 3" xfId="2101" xr:uid="{00000000-0005-0000-0000-00007C0A0000}"/>
    <cellStyle name="Normalny 2 11 4" xfId="3845" xr:uid="{00000000-0005-0000-0000-00007D0A0000}"/>
    <cellStyle name="Normalny 2 12" xfId="2102" xr:uid="{00000000-0005-0000-0000-00007E0A0000}"/>
    <cellStyle name="Normalny 2 12 2" xfId="2103" xr:uid="{00000000-0005-0000-0000-00007F0A0000}"/>
    <cellStyle name="Normalny 2 12 3" xfId="3846" xr:uid="{00000000-0005-0000-0000-0000800A0000}"/>
    <cellStyle name="Normalny 2 13" xfId="2104" xr:uid="{00000000-0005-0000-0000-0000810A0000}"/>
    <cellStyle name="Normalny 2 13 2" xfId="2105" xr:uid="{00000000-0005-0000-0000-0000820A0000}"/>
    <cellStyle name="Normalny 2 13 3" xfId="3847" xr:uid="{00000000-0005-0000-0000-0000830A0000}"/>
    <cellStyle name="Normalny 2 14" xfId="2106" xr:uid="{00000000-0005-0000-0000-0000840A0000}"/>
    <cellStyle name="Normalny 2 15" xfId="2107" xr:uid="{00000000-0005-0000-0000-0000850A0000}"/>
    <cellStyle name="Normalny 2 16" xfId="2108" xr:uid="{00000000-0005-0000-0000-0000860A0000}"/>
    <cellStyle name="Normalny 2 17" xfId="3848" xr:uid="{00000000-0005-0000-0000-0000870A0000}"/>
    <cellStyle name="Normalny 2 18" xfId="4346" xr:uid="{00000000-0005-0000-0000-0000880A0000}"/>
    <cellStyle name="Normalny 2 2" xfId="2109" xr:uid="{00000000-0005-0000-0000-0000890A0000}"/>
    <cellStyle name="Normalny 2 2 10" xfId="2110" xr:uid="{00000000-0005-0000-0000-00008A0A0000}"/>
    <cellStyle name="Normalny 2 2 11" xfId="3849" xr:uid="{00000000-0005-0000-0000-00008B0A0000}"/>
    <cellStyle name="Normalny 2 2 2" xfId="2111" xr:uid="{00000000-0005-0000-0000-00008C0A0000}"/>
    <cellStyle name="Normalny 2 2 2 2" xfId="2112" xr:uid="{00000000-0005-0000-0000-00008D0A0000}"/>
    <cellStyle name="Normalny 2 2 2 2 2" xfId="2113" xr:uid="{00000000-0005-0000-0000-00008E0A0000}"/>
    <cellStyle name="Normalny 2 2 2 2 2 2" xfId="2114" xr:uid="{00000000-0005-0000-0000-00008F0A0000}"/>
    <cellStyle name="Normalny 2 2 2 2 2 3" xfId="3850" xr:uid="{00000000-0005-0000-0000-0000900A0000}"/>
    <cellStyle name="Normalny 2 2 2 2 3" xfId="2115" xr:uid="{00000000-0005-0000-0000-0000910A0000}"/>
    <cellStyle name="Normalny 2 2 2 2 4" xfId="2116" xr:uid="{00000000-0005-0000-0000-0000920A0000}"/>
    <cellStyle name="Normalny 2 2 2 2 5" xfId="3851" xr:uid="{00000000-0005-0000-0000-0000930A0000}"/>
    <cellStyle name="Normalny 2 2 2 3" xfId="2117" xr:uid="{00000000-0005-0000-0000-0000940A0000}"/>
    <cellStyle name="Normalny 2 2 2 3 2" xfId="2118" xr:uid="{00000000-0005-0000-0000-0000950A0000}"/>
    <cellStyle name="Normalny 2 2 2 3 2 2" xfId="2119" xr:uid="{00000000-0005-0000-0000-0000960A0000}"/>
    <cellStyle name="Normalny 2 2 2 3 2 3" xfId="3852" xr:uid="{00000000-0005-0000-0000-0000970A0000}"/>
    <cellStyle name="Normalny 2 2 2 3 3" xfId="2120" xr:uid="{00000000-0005-0000-0000-0000980A0000}"/>
    <cellStyle name="Normalny 2 2 2 3 4" xfId="2121" xr:uid="{00000000-0005-0000-0000-0000990A0000}"/>
    <cellStyle name="Normalny 2 2 2 3 5" xfId="3853" xr:uid="{00000000-0005-0000-0000-00009A0A0000}"/>
    <cellStyle name="Normalny 2 2 2 4" xfId="2122" xr:uid="{00000000-0005-0000-0000-00009B0A0000}"/>
    <cellStyle name="Normalny 2 2 2 5" xfId="2123" xr:uid="{00000000-0005-0000-0000-00009C0A0000}"/>
    <cellStyle name="Normalny 2 2 2 6" xfId="3854" xr:uid="{00000000-0005-0000-0000-00009D0A0000}"/>
    <cellStyle name="Normalny 2 2 3" xfId="2124" xr:uid="{00000000-0005-0000-0000-00009E0A0000}"/>
    <cellStyle name="Normalny 2 2 3 2" xfId="2125" xr:uid="{00000000-0005-0000-0000-00009F0A0000}"/>
    <cellStyle name="Normalny 2 2 3 2 2" xfId="2126" xr:uid="{00000000-0005-0000-0000-0000A00A0000}"/>
    <cellStyle name="Normalny 2 2 3 2 3" xfId="3855" xr:uid="{00000000-0005-0000-0000-0000A10A0000}"/>
    <cellStyle name="Normalny 2 2 3 3" xfId="2127" xr:uid="{00000000-0005-0000-0000-0000A20A0000}"/>
    <cellStyle name="Normalny 2 2 3 4" xfId="2128" xr:uid="{00000000-0005-0000-0000-0000A30A0000}"/>
    <cellStyle name="Normalny 2 2 3 5" xfId="3856" xr:uid="{00000000-0005-0000-0000-0000A40A0000}"/>
    <cellStyle name="Normalny 2 2 4" xfId="2129" xr:uid="{00000000-0005-0000-0000-0000A50A0000}"/>
    <cellStyle name="Normalny 2 2 4 2" xfId="2130" xr:uid="{00000000-0005-0000-0000-0000A60A0000}"/>
    <cellStyle name="Normalny 2 2 4 2 2" xfId="2131" xr:uid="{00000000-0005-0000-0000-0000A70A0000}"/>
    <cellStyle name="Normalny 2 2 4 2 3" xfId="3857" xr:uid="{00000000-0005-0000-0000-0000A80A0000}"/>
    <cellStyle name="Normalny 2 2 4 3" xfId="2132" xr:uid="{00000000-0005-0000-0000-0000A90A0000}"/>
    <cellStyle name="Normalny 2 2 4 4" xfId="2133" xr:uid="{00000000-0005-0000-0000-0000AA0A0000}"/>
    <cellStyle name="Normalny 2 2 4 5" xfId="3858" xr:uid="{00000000-0005-0000-0000-0000AB0A0000}"/>
    <cellStyle name="Normalny 2 2 5" xfId="2134" xr:uid="{00000000-0005-0000-0000-0000AC0A0000}"/>
    <cellStyle name="Normalny 2 2 5 2" xfId="2135" xr:uid="{00000000-0005-0000-0000-0000AD0A0000}"/>
    <cellStyle name="Normalny 2 2 5 3" xfId="2136" xr:uid="{00000000-0005-0000-0000-0000AE0A0000}"/>
    <cellStyle name="Normalny 2 2 5 4" xfId="3859" xr:uid="{00000000-0005-0000-0000-0000AF0A0000}"/>
    <cellStyle name="Normalny 2 2 6" xfId="2137" xr:uid="{00000000-0005-0000-0000-0000B00A0000}"/>
    <cellStyle name="Normalny 2 2 6 2" xfId="2138" xr:uid="{00000000-0005-0000-0000-0000B10A0000}"/>
    <cellStyle name="Normalny 2 2 6 3" xfId="2139" xr:uid="{00000000-0005-0000-0000-0000B20A0000}"/>
    <cellStyle name="Normalny 2 2 6 4" xfId="3860" xr:uid="{00000000-0005-0000-0000-0000B30A0000}"/>
    <cellStyle name="Normalny 2 2 7" xfId="2140" xr:uid="{00000000-0005-0000-0000-0000B40A0000}"/>
    <cellStyle name="Normalny 2 2 7 2" xfId="2141" xr:uid="{00000000-0005-0000-0000-0000B50A0000}"/>
    <cellStyle name="Normalny 2 2 7 3" xfId="3861" xr:uid="{00000000-0005-0000-0000-0000B60A0000}"/>
    <cellStyle name="Normalny 2 2 8" xfId="2142" xr:uid="{00000000-0005-0000-0000-0000B70A0000}"/>
    <cellStyle name="Normalny 2 2 9" xfId="2143" xr:uid="{00000000-0005-0000-0000-0000B80A0000}"/>
    <cellStyle name="Normalny 2 3" xfId="2144" xr:uid="{00000000-0005-0000-0000-0000B90A0000}"/>
    <cellStyle name="Normalny 2 3 2" xfId="2145" xr:uid="{00000000-0005-0000-0000-0000BA0A0000}"/>
    <cellStyle name="Normalny 2 3 2 2" xfId="2146" xr:uid="{00000000-0005-0000-0000-0000BB0A0000}"/>
    <cellStyle name="Normalny 2 3 2 2 2" xfId="2147" xr:uid="{00000000-0005-0000-0000-0000BC0A0000}"/>
    <cellStyle name="Normalny 2 3 2 2 3" xfId="3862" xr:uid="{00000000-0005-0000-0000-0000BD0A0000}"/>
    <cellStyle name="Normalny 2 3 2 3" xfId="2148" xr:uid="{00000000-0005-0000-0000-0000BE0A0000}"/>
    <cellStyle name="Normalny 2 3 2 4" xfId="2149" xr:uid="{00000000-0005-0000-0000-0000BF0A0000}"/>
    <cellStyle name="Normalny 2 3 2 5" xfId="3863" xr:uid="{00000000-0005-0000-0000-0000C00A0000}"/>
    <cellStyle name="Normalny 2 3 3" xfId="2150" xr:uid="{00000000-0005-0000-0000-0000C10A0000}"/>
    <cellStyle name="Normalny 2 3 3 2" xfId="2151" xr:uid="{00000000-0005-0000-0000-0000C20A0000}"/>
    <cellStyle name="Normalny 2 3 3 2 2" xfId="2152" xr:uid="{00000000-0005-0000-0000-0000C30A0000}"/>
    <cellStyle name="Normalny 2 3 3 2 3" xfId="3864" xr:uid="{00000000-0005-0000-0000-0000C40A0000}"/>
    <cellStyle name="Normalny 2 3 3 3" xfId="2153" xr:uid="{00000000-0005-0000-0000-0000C50A0000}"/>
    <cellStyle name="Normalny 2 3 3 4" xfId="2154" xr:uid="{00000000-0005-0000-0000-0000C60A0000}"/>
    <cellStyle name="Normalny 2 3 3 5" xfId="3865" xr:uid="{00000000-0005-0000-0000-0000C70A0000}"/>
    <cellStyle name="Normalny 2 3 4" xfId="2155" xr:uid="{00000000-0005-0000-0000-0000C80A0000}"/>
    <cellStyle name="Normalny 2 3 5" xfId="2156" xr:uid="{00000000-0005-0000-0000-0000C90A0000}"/>
    <cellStyle name="Normalny 2 3 6" xfId="3866" xr:uid="{00000000-0005-0000-0000-0000CA0A0000}"/>
    <cellStyle name="Normalny 2 4" xfId="2157" xr:uid="{00000000-0005-0000-0000-0000CB0A0000}"/>
    <cellStyle name="Normalny 2 4 2" xfId="2158" xr:uid="{00000000-0005-0000-0000-0000CC0A0000}"/>
    <cellStyle name="Normalny 2 4 2 2" xfId="2159" xr:uid="{00000000-0005-0000-0000-0000CD0A0000}"/>
    <cellStyle name="Normalny 2 4 2 2 2" xfId="2160" xr:uid="{00000000-0005-0000-0000-0000CE0A0000}"/>
    <cellStyle name="Normalny 2 4 2 2 3" xfId="3867" xr:uid="{00000000-0005-0000-0000-0000CF0A0000}"/>
    <cellStyle name="Normalny 2 4 2 3" xfId="2161" xr:uid="{00000000-0005-0000-0000-0000D00A0000}"/>
    <cellStyle name="Normalny 2 4 2 4" xfId="2162" xr:uid="{00000000-0005-0000-0000-0000D10A0000}"/>
    <cellStyle name="Normalny 2 4 2 5" xfId="3868" xr:uid="{00000000-0005-0000-0000-0000D20A0000}"/>
    <cellStyle name="Normalny 2 4 3" xfId="2163" xr:uid="{00000000-0005-0000-0000-0000D30A0000}"/>
    <cellStyle name="Normalny 2 4 3 2" xfId="2164" xr:uid="{00000000-0005-0000-0000-0000D40A0000}"/>
    <cellStyle name="Normalny 2 4 3 3" xfId="2165" xr:uid="{00000000-0005-0000-0000-0000D50A0000}"/>
    <cellStyle name="Normalny 2 4 3 4" xfId="3869" xr:uid="{00000000-0005-0000-0000-0000D60A0000}"/>
    <cellStyle name="Normalny 2 4 4" xfId="2166" xr:uid="{00000000-0005-0000-0000-0000D70A0000}"/>
    <cellStyle name="Normalny 2 4 5" xfId="2167" xr:uid="{00000000-0005-0000-0000-0000D80A0000}"/>
    <cellStyle name="Normalny 2 4 6" xfId="3870" xr:uid="{00000000-0005-0000-0000-0000D90A0000}"/>
    <cellStyle name="Normalny 2 5" xfId="2168" xr:uid="{00000000-0005-0000-0000-0000DA0A0000}"/>
    <cellStyle name="Normalny 2 5 2" xfId="2169" xr:uid="{00000000-0005-0000-0000-0000DB0A0000}"/>
    <cellStyle name="Normalny 2 5 2 2" xfId="2170" xr:uid="{00000000-0005-0000-0000-0000DC0A0000}"/>
    <cellStyle name="Normalny 2 5 2 2 2" xfId="2171" xr:uid="{00000000-0005-0000-0000-0000DD0A0000}"/>
    <cellStyle name="Normalny 2 5 2 2 3" xfId="3871" xr:uid="{00000000-0005-0000-0000-0000DE0A0000}"/>
    <cellStyle name="Normalny 2 5 2 3" xfId="2172" xr:uid="{00000000-0005-0000-0000-0000DF0A0000}"/>
    <cellStyle name="Normalny 2 5 2 4" xfId="2173" xr:uid="{00000000-0005-0000-0000-0000E00A0000}"/>
    <cellStyle name="Normalny 2 5 2 5" xfId="3872" xr:uid="{00000000-0005-0000-0000-0000E10A0000}"/>
    <cellStyle name="Normalny 2 5 3" xfId="2174" xr:uid="{00000000-0005-0000-0000-0000E20A0000}"/>
    <cellStyle name="Normalny 2 5 3 2" xfId="2175" xr:uid="{00000000-0005-0000-0000-0000E30A0000}"/>
    <cellStyle name="Normalny 2 5 3 3" xfId="3873" xr:uid="{00000000-0005-0000-0000-0000E40A0000}"/>
    <cellStyle name="Normalny 2 5 4" xfId="2176" xr:uid="{00000000-0005-0000-0000-0000E50A0000}"/>
    <cellStyle name="Normalny 2 5 5" xfId="2177" xr:uid="{00000000-0005-0000-0000-0000E60A0000}"/>
    <cellStyle name="Normalny 2 5 6" xfId="3874" xr:uid="{00000000-0005-0000-0000-0000E70A0000}"/>
    <cellStyle name="Normalny 2 6" xfId="2178" xr:uid="{00000000-0005-0000-0000-0000E80A0000}"/>
    <cellStyle name="Normalny 2 6 2" xfId="2179" xr:uid="{00000000-0005-0000-0000-0000E90A0000}"/>
    <cellStyle name="Normalny 2 6 2 2" xfId="2180" xr:uid="{00000000-0005-0000-0000-0000EA0A0000}"/>
    <cellStyle name="Normalny 2 6 2 2 2" xfId="2181" xr:uid="{00000000-0005-0000-0000-0000EB0A0000}"/>
    <cellStyle name="Normalny 2 6 2 2 3" xfId="3875" xr:uid="{00000000-0005-0000-0000-0000EC0A0000}"/>
    <cellStyle name="Normalny 2 6 2 3" xfId="2182" xr:uid="{00000000-0005-0000-0000-0000ED0A0000}"/>
    <cellStyle name="Normalny 2 6 2 4" xfId="2183" xr:uid="{00000000-0005-0000-0000-0000EE0A0000}"/>
    <cellStyle name="Normalny 2 6 2 5" xfId="3876" xr:uid="{00000000-0005-0000-0000-0000EF0A0000}"/>
    <cellStyle name="Normalny 2 6 3" xfId="2184" xr:uid="{00000000-0005-0000-0000-0000F00A0000}"/>
    <cellStyle name="Normalny 2 6 3 2" xfId="2185" xr:uid="{00000000-0005-0000-0000-0000F10A0000}"/>
    <cellStyle name="Normalny 2 6 3 3" xfId="3877" xr:uid="{00000000-0005-0000-0000-0000F20A0000}"/>
    <cellStyle name="Normalny 2 6 4" xfId="2186" xr:uid="{00000000-0005-0000-0000-0000F30A0000}"/>
    <cellStyle name="Normalny 2 6 5" xfId="2187" xr:uid="{00000000-0005-0000-0000-0000F40A0000}"/>
    <cellStyle name="Normalny 2 6 6" xfId="3878" xr:uid="{00000000-0005-0000-0000-0000F50A0000}"/>
    <cellStyle name="Normalny 2 7" xfId="2188" xr:uid="{00000000-0005-0000-0000-0000F60A0000}"/>
    <cellStyle name="Normalny 2 7 2" xfId="2189" xr:uid="{00000000-0005-0000-0000-0000F70A0000}"/>
    <cellStyle name="Normalny 2 7 2 2" xfId="2190" xr:uid="{00000000-0005-0000-0000-0000F80A0000}"/>
    <cellStyle name="Normalny 2 7 2 3" xfId="2191" xr:uid="{00000000-0005-0000-0000-0000F90A0000}"/>
    <cellStyle name="Normalny 2 7 2 4" xfId="3879" xr:uid="{00000000-0005-0000-0000-0000FA0A0000}"/>
    <cellStyle name="Normalny 2 7 3" xfId="2192" xr:uid="{00000000-0005-0000-0000-0000FB0A0000}"/>
    <cellStyle name="Normalny 2 7 3 2" xfId="2193" xr:uid="{00000000-0005-0000-0000-0000FC0A0000}"/>
    <cellStyle name="Normalny 2 7 3 3" xfId="3880" xr:uid="{00000000-0005-0000-0000-0000FD0A0000}"/>
    <cellStyle name="Normalny 2 7 4" xfId="2194" xr:uid="{00000000-0005-0000-0000-0000FE0A0000}"/>
    <cellStyle name="Normalny 2 7 5" xfId="2195" xr:uid="{00000000-0005-0000-0000-0000FF0A0000}"/>
    <cellStyle name="Normalny 2 7 6" xfId="3881" xr:uid="{00000000-0005-0000-0000-0000000B0000}"/>
    <cellStyle name="Normalny 2 8" xfId="2196" xr:uid="{00000000-0005-0000-0000-0000010B0000}"/>
    <cellStyle name="Normalny 2 8 2" xfId="2197" xr:uid="{00000000-0005-0000-0000-0000020B0000}"/>
    <cellStyle name="Normalny 2 8 3" xfId="2198" xr:uid="{00000000-0005-0000-0000-0000030B0000}"/>
    <cellStyle name="Normalny 2 8 4" xfId="3882" xr:uid="{00000000-0005-0000-0000-0000040B0000}"/>
    <cellStyle name="Normalny 2 9" xfId="2199" xr:uid="{00000000-0005-0000-0000-0000050B0000}"/>
    <cellStyle name="Normalny 2 9 2" xfId="2200" xr:uid="{00000000-0005-0000-0000-0000060B0000}"/>
    <cellStyle name="Normalny 2 9 3" xfId="2201" xr:uid="{00000000-0005-0000-0000-0000070B0000}"/>
    <cellStyle name="Normalny 2 9 4" xfId="3883" xr:uid="{00000000-0005-0000-0000-0000080B0000}"/>
    <cellStyle name="Normalny 20" xfId="2202" xr:uid="{00000000-0005-0000-0000-0000090B0000}"/>
    <cellStyle name="Normalny 20 2" xfId="2203" xr:uid="{00000000-0005-0000-0000-00000A0B0000}"/>
    <cellStyle name="Normalny 20 3" xfId="3884" xr:uid="{00000000-0005-0000-0000-00000B0B0000}"/>
    <cellStyle name="Normalny 21" xfId="2204" xr:uid="{00000000-0005-0000-0000-00000C0B0000}"/>
    <cellStyle name="Normalny 22" xfId="2205" xr:uid="{00000000-0005-0000-0000-00000D0B0000}"/>
    <cellStyle name="Normalny 23" xfId="4330" xr:uid="{00000000-0005-0000-0000-00000E0B0000}"/>
    <cellStyle name="Normalny 24" xfId="4336" xr:uid="{00000000-0005-0000-0000-00000F0B0000}"/>
    <cellStyle name="Normalny 25" xfId="4337" xr:uid="{00000000-0005-0000-0000-0000100B0000}"/>
    <cellStyle name="Normalny 25 2" xfId="4347" xr:uid="{00000000-0005-0000-0000-0000110B0000}"/>
    <cellStyle name="Normalny 26" xfId="4338" xr:uid="{00000000-0005-0000-0000-0000120B0000}"/>
    <cellStyle name="Normalny 27" xfId="4343" xr:uid="{00000000-0005-0000-0000-0000130B0000}"/>
    <cellStyle name="Normalny 3" xfId="2206" xr:uid="{00000000-0005-0000-0000-0000140B0000}"/>
    <cellStyle name="Normalny 3 1" xfId="2207" xr:uid="{00000000-0005-0000-0000-0000150B0000}"/>
    <cellStyle name="Normalny 3 1 2" xfId="2208" xr:uid="{00000000-0005-0000-0000-0000160B0000}"/>
    <cellStyle name="Normalny 3 1 3" xfId="2209" xr:uid="{00000000-0005-0000-0000-0000170B0000}"/>
    <cellStyle name="Normalny 3 1 4" xfId="3885" xr:uid="{00000000-0005-0000-0000-0000180B0000}"/>
    <cellStyle name="Normalny 3 10" xfId="2210" xr:uid="{00000000-0005-0000-0000-0000190B0000}"/>
    <cellStyle name="Normalny 3 10 2" xfId="2211" xr:uid="{00000000-0005-0000-0000-00001A0B0000}"/>
    <cellStyle name="Normalny 3 10 3" xfId="3886" xr:uid="{00000000-0005-0000-0000-00001B0B0000}"/>
    <cellStyle name="Normalny 3 11" xfId="2212" xr:uid="{00000000-0005-0000-0000-00001C0B0000}"/>
    <cellStyle name="Normalny 3 12" xfId="2213" xr:uid="{00000000-0005-0000-0000-00001D0B0000}"/>
    <cellStyle name="Normalny 3 13" xfId="3887" xr:uid="{00000000-0005-0000-0000-00001E0B0000}"/>
    <cellStyle name="Normalny 3 2" xfId="2214" xr:uid="{00000000-0005-0000-0000-00001F0B0000}"/>
    <cellStyle name="Normalny 3 2 2" xfId="2215" xr:uid="{00000000-0005-0000-0000-0000200B0000}"/>
    <cellStyle name="Normalny 3 2 2 2" xfId="2216" xr:uid="{00000000-0005-0000-0000-0000210B0000}"/>
    <cellStyle name="Normalny 3 2 2 2 2" xfId="2217" xr:uid="{00000000-0005-0000-0000-0000220B0000}"/>
    <cellStyle name="Normalny 3 2 2 2 3" xfId="3888" xr:uid="{00000000-0005-0000-0000-0000230B0000}"/>
    <cellStyle name="Normalny 3 2 2 3" xfId="2218" xr:uid="{00000000-0005-0000-0000-0000240B0000}"/>
    <cellStyle name="Normalny 3 2 2 4" xfId="2219" xr:uid="{00000000-0005-0000-0000-0000250B0000}"/>
    <cellStyle name="Normalny 3 2 2 5" xfId="3889" xr:uid="{00000000-0005-0000-0000-0000260B0000}"/>
    <cellStyle name="Normalny 3 2 3" xfId="2220" xr:uid="{00000000-0005-0000-0000-0000270B0000}"/>
    <cellStyle name="Normalny 3 2 3 2" xfId="2221" xr:uid="{00000000-0005-0000-0000-0000280B0000}"/>
    <cellStyle name="Normalny 3 2 3 2 2" xfId="2222" xr:uid="{00000000-0005-0000-0000-0000290B0000}"/>
    <cellStyle name="Normalny 3 2 3 2 3" xfId="3890" xr:uid="{00000000-0005-0000-0000-00002A0B0000}"/>
    <cellStyle name="Normalny 3 2 3 3" xfId="2223" xr:uid="{00000000-0005-0000-0000-00002B0B0000}"/>
    <cellStyle name="Normalny 3 2 3 4" xfId="2224" xr:uid="{00000000-0005-0000-0000-00002C0B0000}"/>
    <cellStyle name="Normalny 3 2 3 5" xfId="3891" xr:uid="{00000000-0005-0000-0000-00002D0B0000}"/>
    <cellStyle name="Normalny 3 2 4" xfId="2225" xr:uid="{00000000-0005-0000-0000-00002E0B0000}"/>
    <cellStyle name="Normalny 3 2 4 2" xfId="2226" xr:uid="{00000000-0005-0000-0000-00002F0B0000}"/>
    <cellStyle name="Normalny 3 2 4 3" xfId="2227" xr:uid="{00000000-0005-0000-0000-0000300B0000}"/>
    <cellStyle name="Normalny 3 2 4 4" xfId="3892" xr:uid="{00000000-0005-0000-0000-0000310B0000}"/>
    <cellStyle name="Normalny 3 2 5" xfId="2228" xr:uid="{00000000-0005-0000-0000-0000320B0000}"/>
    <cellStyle name="Normalny 3 2 5 2" xfId="2229" xr:uid="{00000000-0005-0000-0000-0000330B0000}"/>
    <cellStyle name="Normalny 3 2 5 3" xfId="2230" xr:uid="{00000000-0005-0000-0000-0000340B0000}"/>
    <cellStyle name="Normalny 3 2 5 4" xfId="3893" xr:uid="{00000000-0005-0000-0000-0000350B0000}"/>
    <cellStyle name="Normalny 3 2 6" xfId="2231" xr:uid="{00000000-0005-0000-0000-0000360B0000}"/>
    <cellStyle name="Normalny 3 2 6 2" xfId="2232" xr:uid="{00000000-0005-0000-0000-0000370B0000}"/>
    <cellStyle name="Normalny 3 2 6 3" xfId="3894" xr:uid="{00000000-0005-0000-0000-0000380B0000}"/>
    <cellStyle name="Normalny 3 2 7" xfId="2233" xr:uid="{00000000-0005-0000-0000-0000390B0000}"/>
    <cellStyle name="Normalny 3 2 8" xfId="2234" xr:uid="{00000000-0005-0000-0000-00003A0B0000}"/>
    <cellStyle name="Normalny 3 2 9" xfId="3895" xr:uid="{00000000-0005-0000-0000-00003B0B0000}"/>
    <cellStyle name="Normalny 3 3" xfId="2235" xr:uid="{00000000-0005-0000-0000-00003C0B0000}"/>
    <cellStyle name="Normalny 3 3 2" xfId="2236" xr:uid="{00000000-0005-0000-0000-00003D0B0000}"/>
    <cellStyle name="Normalny 3 3 2 2" xfId="2237" xr:uid="{00000000-0005-0000-0000-00003E0B0000}"/>
    <cellStyle name="Normalny 3 3 2 2 2" xfId="2238" xr:uid="{00000000-0005-0000-0000-00003F0B0000}"/>
    <cellStyle name="Normalny 3 3 2 3" xfId="2239" xr:uid="{00000000-0005-0000-0000-0000400B0000}"/>
    <cellStyle name="Normalny 3 3 2 4" xfId="2240" xr:uid="{00000000-0005-0000-0000-0000410B0000}"/>
    <cellStyle name="Normalny 3 3 2 5" xfId="3896" xr:uid="{00000000-0005-0000-0000-0000420B0000}"/>
    <cellStyle name="Normalny 3 3 3" xfId="2241" xr:uid="{00000000-0005-0000-0000-0000430B0000}"/>
    <cellStyle name="Normalny 3 3 3 2" xfId="2242" xr:uid="{00000000-0005-0000-0000-0000440B0000}"/>
    <cellStyle name="Normalny 3 3 3 3" xfId="2243" xr:uid="{00000000-0005-0000-0000-0000450B0000}"/>
    <cellStyle name="Normalny 3 3 4" xfId="2244" xr:uid="{00000000-0005-0000-0000-0000460B0000}"/>
    <cellStyle name="Normalny 3 3 4 2" xfId="2245" xr:uid="{00000000-0005-0000-0000-0000470B0000}"/>
    <cellStyle name="Normalny 3 3 4 3" xfId="2246" xr:uid="{00000000-0005-0000-0000-0000480B0000}"/>
    <cellStyle name="Normalny 3 3 5" xfId="2247" xr:uid="{00000000-0005-0000-0000-0000490B0000}"/>
    <cellStyle name="Normalny 3 3 5 2" xfId="2248" xr:uid="{00000000-0005-0000-0000-00004A0B0000}"/>
    <cellStyle name="Normalny 3 3 5 3" xfId="2249" xr:uid="{00000000-0005-0000-0000-00004B0B0000}"/>
    <cellStyle name="Normalny 3 3 6" xfId="2250" xr:uid="{00000000-0005-0000-0000-00004C0B0000}"/>
    <cellStyle name="Normalny 3 3 6 2" xfId="2251" xr:uid="{00000000-0005-0000-0000-00004D0B0000}"/>
    <cellStyle name="Normalny 3 3 7" xfId="2252" xr:uid="{00000000-0005-0000-0000-00004E0B0000}"/>
    <cellStyle name="Normalny 3 3 8" xfId="2253" xr:uid="{00000000-0005-0000-0000-00004F0B0000}"/>
    <cellStyle name="Normalny 3 4" xfId="2254" xr:uid="{00000000-0005-0000-0000-0000500B0000}"/>
    <cellStyle name="Normalny 3 4 2" xfId="2255" xr:uid="{00000000-0005-0000-0000-0000510B0000}"/>
    <cellStyle name="Normalny 3 4 2 2" xfId="2256" xr:uid="{00000000-0005-0000-0000-0000520B0000}"/>
    <cellStyle name="Normalny 3 4 2 3" xfId="2257" xr:uid="{00000000-0005-0000-0000-0000530B0000}"/>
    <cellStyle name="Normalny 3 4 2 4" xfId="3897" xr:uid="{00000000-0005-0000-0000-0000540B0000}"/>
    <cellStyle name="Normalny 3 4 3" xfId="2258" xr:uid="{00000000-0005-0000-0000-0000550B0000}"/>
    <cellStyle name="Normalny 3 4 3 2" xfId="2259" xr:uid="{00000000-0005-0000-0000-0000560B0000}"/>
    <cellStyle name="Normalny 3 4 3 3" xfId="3898" xr:uid="{00000000-0005-0000-0000-0000570B0000}"/>
    <cellStyle name="Normalny 3 4 4" xfId="2260" xr:uid="{00000000-0005-0000-0000-0000580B0000}"/>
    <cellStyle name="Normalny 3 4 5" xfId="2261" xr:uid="{00000000-0005-0000-0000-0000590B0000}"/>
    <cellStyle name="Normalny 3 4 6" xfId="3899" xr:uid="{00000000-0005-0000-0000-00005A0B0000}"/>
    <cellStyle name="Normalny 3 5" xfId="2262" xr:uid="{00000000-0005-0000-0000-00005B0B0000}"/>
    <cellStyle name="Normalny 3 5 2" xfId="2263" xr:uid="{00000000-0005-0000-0000-00005C0B0000}"/>
    <cellStyle name="Normalny 3 5 2 2" xfId="2264" xr:uid="{00000000-0005-0000-0000-00005D0B0000}"/>
    <cellStyle name="Normalny 3 5 2 3" xfId="2265" xr:uid="{00000000-0005-0000-0000-00005E0B0000}"/>
    <cellStyle name="Normalny 3 5 2 4" xfId="3900" xr:uid="{00000000-0005-0000-0000-00005F0B0000}"/>
    <cellStyle name="Normalny 3 5 3" xfId="2266" xr:uid="{00000000-0005-0000-0000-0000600B0000}"/>
    <cellStyle name="Normalny 3 5 3 2" xfId="2267" xr:uid="{00000000-0005-0000-0000-0000610B0000}"/>
    <cellStyle name="Normalny 3 5 3 3" xfId="3901" xr:uid="{00000000-0005-0000-0000-0000620B0000}"/>
    <cellStyle name="Normalny 3 5 4" xfId="2268" xr:uid="{00000000-0005-0000-0000-0000630B0000}"/>
    <cellStyle name="Normalny 3 5 5" xfId="2269" xr:uid="{00000000-0005-0000-0000-0000640B0000}"/>
    <cellStyle name="Normalny 3 5 6" xfId="3902" xr:uid="{00000000-0005-0000-0000-0000650B0000}"/>
    <cellStyle name="Normalny 3 6" xfId="2270" xr:uid="{00000000-0005-0000-0000-0000660B0000}"/>
    <cellStyle name="Normalny 3 6 2" xfId="2271" xr:uid="{00000000-0005-0000-0000-0000670B0000}"/>
    <cellStyle name="Normalny 3 6 2 2" xfId="2272" xr:uid="{00000000-0005-0000-0000-0000680B0000}"/>
    <cellStyle name="Normalny 3 6 2 3" xfId="3903" xr:uid="{00000000-0005-0000-0000-0000690B0000}"/>
    <cellStyle name="Normalny 3 6 3" xfId="2273" xr:uid="{00000000-0005-0000-0000-00006A0B0000}"/>
    <cellStyle name="Normalny 3 6 4" xfId="2274" xr:uid="{00000000-0005-0000-0000-00006B0B0000}"/>
    <cellStyle name="Normalny 3 6 5" xfId="3904" xr:uid="{00000000-0005-0000-0000-00006C0B0000}"/>
    <cellStyle name="Normalny 3 7" xfId="2275" xr:uid="{00000000-0005-0000-0000-00006D0B0000}"/>
    <cellStyle name="Normalny 3 7 2" xfId="2276" xr:uid="{00000000-0005-0000-0000-00006E0B0000}"/>
    <cellStyle name="Normalny 3 7 3" xfId="2277" xr:uid="{00000000-0005-0000-0000-00006F0B0000}"/>
    <cellStyle name="Normalny 3 7 4" xfId="3905" xr:uid="{00000000-0005-0000-0000-0000700B0000}"/>
    <cellStyle name="Normalny 3 8" xfId="2278" xr:uid="{00000000-0005-0000-0000-0000710B0000}"/>
    <cellStyle name="Normalny 3 8 2" xfId="2279" xr:uid="{00000000-0005-0000-0000-0000720B0000}"/>
    <cellStyle name="Normalny 3 8 3" xfId="2280" xr:uid="{00000000-0005-0000-0000-0000730B0000}"/>
    <cellStyle name="Normalny 3 8 4" xfId="3906" xr:uid="{00000000-0005-0000-0000-0000740B0000}"/>
    <cellStyle name="Normalny 3 9" xfId="2281" xr:uid="{00000000-0005-0000-0000-0000750B0000}"/>
    <cellStyle name="Normalny 3 9 2" xfId="2282" xr:uid="{00000000-0005-0000-0000-0000760B0000}"/>
    <cellStyle name="Normalny 3 9 3" xfId="3907" xr:uid="{00000000-0005-0000-0000-0000770B0000}"/>
    <cellStyle name="Normalny 4" xfId="2283" xr:uid="{00000000-0005-0000-0000-0000780B0000}"/>
    <cellStyle name="Normalny 4 1" xfId="2284" xr:uid="{00000000-0005-0000-0000-0000790B0000}"/>
    <cellStyle name="Normalny 4 1 2" xfId="2285" xr:uid="{00000000-0005-0000-0000-00007A0B0000}"/>
    <cellStyle name="Normalny 4 1 3" xfId="2286" xr:uid="{00000000-0005-0000-0000-00007B0B0000}"/>
    <cellStyle name="Normalny 4 1 4" xfId="3908" xr:uid="{00000000-0005-0000-0000-00007C0B0000}"/>
    <cellStyle name="Normalny 4 10" xfId="2287" xr:uid="{00000000-0005-0000-0000-00007D0B0000}"/>
    <cellStyle name="Normalny 4 11" xfId="2288" xr:uid="{00000000-0005-0000-0000-00007E0B0000}"/>
    <cellStyle name="Normalny 4 2" xfId="2289" xr:uid="{00000000-0005-0000-0000-00007F0B0000}"/>
    <cellStyle name="Normalny 4 2 2" xfId="2290" xr:uid="{00000000-0005-0000-0000-0000800B0000}"/>
    <cellStyle name="Normalny 4 2 2 2" xfId="2291" xr:uid="{00000000-0005-0000-0000-0000810B0000}"/>
    <cellStyle name="Normalny 4 2 2 3" xfId="3909" xr:uid="{00000000-0005-0000-0000-0000820B0000}"/>
    <cellStyle name="Normalny 4 2 3" xfId="2292" xr:uid="{00000000-0005-0000-0000-0000830B0000}"/>
    <cellStyle name="Normalny 4 2 4" xfId="2293" xr:uid="{00000000-0005-0000-0000-0000840B0000}"/>
    <cellStyle name="Normalny 4 3" xfId="2294" xr:uid="{00000000-0005-0000-0000-0000850B0000}"/>
    <cellStyle name="Normalny 4 3 2" xfId="2295" xr:uid="{00000000-0005-0000-0000-0000860B0000}"/>
    <cellStyle name="Normalny 4 3 2 2" xfId="2296" xr:uid="{00000000-0005-0000-0000-0000870B0000}"/>
    <cellStyle name="Normalny 4 3 3" xfId="2297" xr:uid="{00000000-0005-0000-0000-0000880B0000}"/>
    <cellStyle name="Normalny 4 3 4" xfId="2298" xr:uid="{00000000-0005-0000-0000-0000890B0000}"/>
    <cellStyle name="Normalny 4 3 5" xfId="3910" xr:uid="{00000000-0005-0000-0000-00008A0B0000}"/>
    <cellStyle name="Normalny 4 4" xfId="2299" xr:uid="{00000000-0005-0000-0000-00008B0B0000}"/>
    <cellStyle name="Normalny 4 4 2" xfId="2300" xr:uid="{00000000-0005-0000-0000-00008C0B0000}"/>
    <cellStyle name="Normalny 4 4 3" xfId="2301" xr:uid="{00000000-0005-0000-0000-00008D0B0000}"/>
    <cellStyle name="Normalny 4 5" xfId="2302" xr:uid="{00000000-0005-0000-0000-00008E0B0000}"/>
    <cellStyle name="Normalny 4 5 2" xfId="2303" xr:uid="{00000000-0005-0000-0000-00008F0B0000}"/>
    <cellStyle name="Normalny 4 5 3" xfId="2304" xr:uid="{00000000-0005-0000-0000-0000900B0000}"/>
    <cellStyle name="Normalny 4 6" xfId="2305" xr:uid="{00000000-0005-0000-0000-0000910B0000}"/>
    <cellStyle name="Normalny 4 6 2" xfId="2306" xr:uid="{00000000-0005-0000-0000-0000920B0000}"/>
    <cellStyle name="Normalny 4 6 3" xfId="2307" xr:uid="{00000000-0005-0000-0000-0000930B0000}"/>
    <cellStyle name="Normalny 4 7" xfId="2308" xr:uid="{00000000-0005-0000-0000-0000940B0000}"/>
    <cellStyle name="Normalny 4 7 2" xfId="2309" xr:uid="{00000000-0005-0000-0000-0000950B0000}"/>
    <cellStyle name="Normalny 4 7 3" xfId="2310" xr:uid="{00000000-0005-0000-0000-0000960B0000}"/>
    <cellStyle name="Normalny 4 7 4" xfId="3911" xr:uid="{00000000-0005-0000-0000-0000970B0000}"/>
    <cellStyle name="Normalny 4 8" xfId="2311" xr:uid="{00000000-0005-0000-0000-0000980B0000}"/>
    <cellStyle name="Normalny 4 8 2" xfId="2312" xr:uid="{00000000-0005-0000-0000-0000990B0000}"/>
    <cellStyle name="Normalny 4 8 3" xfId="3912" xr:uid="{00000000-0005-0000-0000-00009A0B0000}"/>
    <cellStyle name="Normalny 4 9" xfId="2313" xr:uid="{00000000-0005-0000-0000-00009B0B0000}"/>
    <cellStyle name="Normalny 4 9 2" xfId="2314" xr:uid="{00000000-0005-0000-0000-00009C0B0000}"/>
    <cellStyle name="Normalny 4 9 3" xfId="3913" xr:uid="{00000000-0005-0000-0000-00009D0B0000}"/>
    <cellStyle name="Normalny 5" xfId="2315" xr:uid="{00000000-0005-0000-0000-00009E0B0000}"/>
    <cellStyle name="Normalny 5 1" xfId="2316" xr:uid="{00000000-0005-0000-0000-00009F0B0000}"/>
    <cellStyle name="Normalny 5 1 2" xfId="2317" xr:uid="{00000000-0005-0000-0000-0000A00B0000}"/>
    <cellStyle name="Normalny 5 1 3" xfId="2318" xr:uid="{00000000-0005-0000-0000-0000A10B0000}"/>
    <cellStyle name="Normalny 5 1 4" xfId="3914" xr:uid="{00000000-0005-0000-0000-0000A20B0000}"/>
    <cellStyle name="Normalny 5 10" xfId="2319" xr:uid="{00000000-0005-0000-0000-0000A30B0000}"/>
    <cellStyle name="Normalny 5 11" xfId="2320" xr:uid="{00000000-0005-0000-0000-0000A40B0000}"/>
    <cellStyle name="Normalny 5 12" xfId="3915" xr:uid="{00000000-0005-0000-0000-0000A50B0000}"/>
    <cellStyle name="Normalny 5 2" xfId="2321" xr:uid="{00000000-0005-0000-0000-0000A60B0000}"/>
    <cellStyle name="Normalny 5 2 2" xfId="2322" xr:uid="{00000000-0005-0000-0000-0000A70B0000}"/>
    <cellStyle name="Normalny 5 2 2 2" xfId="2323" xr:uid="{00000000-0005-0000-0000-0000A80B0000}"/>
    <cellStyle name="Normalny 5 2 3" xfId="2324" xr:uid="{00000000-0005-0000-0000-0000A90B0000}"/>
    <cellStyle name="Normalny 5 2 3 2" xfId="2325" xr:uid="{00000000-0005-0000-0000-0000AA0B0000}"/>
    <cellStyle name="Normalny 5 2 3 3" xfId="3916" xr:uid="{00000000-0005-0000-0000-0000AB0B0000}"/>
    <cellStyle name="Normalny 5 2 4" xfId="2326" xr:uid="{00000000-0005-0000-0000-0000AC0B0000}"/>
    <cellStyle name="Normalny 5 2 4 2" xfId="2327" xr:uid="{00000000-0005-0000-0000-0000AD0B0000}"/>
    <cellStyle name="Normalny 5 2 4 3" xfId="3917" xr:uid="{00000000-0005-0000-0000-0000AE0B0000}"/>
    <cellStyle name="Normalny 5 2 5" xfId="2328" xr:uid="{00000000-0005-0000-0000-0000AF0B0000}"/>
    <cellStyle name="Normalny 5 2 6" xfId="2329" xr:uid="{00000000-0005-0000-0000-0000B00B0000}"/>
    <cellStyle name="Normalny 5 2 7" xfId="3918" xr:uid="{00000000-0005-0000-0000-0000B10B0000}"/>
    <cellStyle name="Normalny 5 3" xfId="2330" xr:uid="{00000000-0005-0000-0000-0000B20B0000}"/>
    <cellStyle name="Normalny 5 3 2" xfId="2331" xr:uid="{00000000-0005-0000-0000-0000B30B0000}"/>
    <cellStyle name="Normalny 5 3 2 2" xfId="2332" xr:uid="{00000000-0005-0000-0000-0000B40B0000}"/>
    <cellStyle name="Normalny 5 3 2 3" xfId="3919" xr:uid="{00000000-0005-0000-0000-0000B50B0000}"/>
    <cellStyle name="Normalny 5 3 3" xfId="2333" xr:uid="{00000000-0005-0000-0000-0000B60B0000}"/>
    <cellStyle name="Normalny 5 3 4" xfId="2334" xr:uid="{00000000-0005-0000-0000-0000B70B0000}"/>
    <cellStyle name="Normalny 5 4" xfId="2335" xr:uid="{00000000-0005-0000-0000-0000B80B0000}"/>
    <cellStyle name="Normalny 5 4 2" xfId="2336" xr:uid="{00000000-0005-0000-0000-0000B90B0000}"/>
    <cellStyle name="Normalny 5 4 3" xfId="2337" xr:uid="{00000000-0005-0000-0000-0000BA0B0000}"/>
    <cellStyle name="Normalny 5 4 4" xfId="3920" xr:uid="{00000000-0005-0000-0000-0000BB0B0000}"/>
    <cellStyle name="Normalny 5 5" xfId="2338" xr:uid="{00000000-0005-0000-0000-0000BC0B0000}"/>
    <cellStyle name="Normalny 5 5 2" xfId="2339" xr:uid="{00000000-0005-0000-0000-0000BD0B0000}"/>
    <cellStyle name="Normalny 5 5 3" xfId="2340" xr:uid="{00000000-0005-0000-0000-0000BE0B0000}"/>
    <cellStyle name="Normalny 5 5 4" xfId="3921" xr:uid="{00000000-0005-0000-0000-0000BF0B0000}"/>
    <cellStyle name="Normalny 5 6" xfId="2341" xr:uid="{00000000-0005-0000-0000-0000C00B0000}"/>
    <cellStyle name="Normalny 5 6 2" xfId="2342" xr:uid="{00000000-0005-0000-0000-0000C10B0000}"/>
    <cellStyle name="Normalny 5 6 3" xfId="2343" xr:uid="{00000000-0005-0000-0000-0000C20B0000}"/>
    <cellStyle name="Normalny 5 6 4" xfId="3922" xr:uid="{00000000-0005-0000-0000-0000C30B0000}"/>
    <cellStyle name="Normalny 5 7" xfId="2344" xr:uid="{00000000-0005-0000-0000-0000C40B0000}"/>
    <cellStyle name="Normalny 5 7 2" xfId="2345" xr:uid="{00000000-0005-0000-0000-0000C50B0000}"/>
    <cellStyle name="Normalny 5 7 3" xfId="3923" xr:uid="{00000000-0005-0000-0000-0000C60B0000}"/>
    <cellStyle name="Normalny 5 8" xfId="2346" xr:uid="{00000000-0005-0000-0000-0000C70B0000}"/>
    <cellStyle name="Normalny 5 8 2" xfId="2347" xr:uid="{00000000-0005-0000-0000-0000C80B0000}"/>
    <cellStyle name="Normalny 5 8 3" xfId="3924" xr:uid="{00000000-0005-0000-0000-0000C90B0000}"/>
    <cellStyle name="Normalny 5 9" xfId="2348" xr:uid="{00000000-0005-0000-0000-0000CA0B0000}"/>
    <cellStyle name="Normalny 5 9 2" xfId="2349" xr:uid="{00000000-0005-0000-0000-0000CB0B0000}"/>
    <cellStyle name="Normalny 5 9 3" xfId="3925" xr:uid="{00000000-0005-0000-0000-0000CC0B0000}"/>
    <cellStyle name="Normalny 6" xfId="2350" xr:uid="{00000000-0005-0000-0000-0000CD0B0000}"/>
    <cellStyle name="Normalny 6 1" xfId="2351" xr:uid="{00000000-0005-0000-0000-0000CE0B0000}"/>
    <cellStyle name="Normalny 6 1 2" xfId="2352" xr:uid="{00000000-0005-0000-0000-0000CF0B0000}"/>
    <cellStyle name="Normalny 6 1 3" xfId="2353" xr:uid="{00000000-0005-0000-0000-0000D00B0000}"/>
    <cellStyle name="Normalny 6 1 4" xfId="3926" xr:uid="{00000000-0005-0000-0000-0000D10B0000}"/>
    <cellStyle name="Normalny 6 10" xfId="2354" xr:uid="{00000000-0005-0000-0000-0000D20B0000}"/>
    <cellStyle name="Normalny 6 11" xfId="2355" xr:uid="{00000000-0005-0000-0000-0000D30B0000}"/>
    <cellStyle name="Normalny 6 12" xfId="3927" xr:uid="{00000000-0005-0000-0000-0000D40B0000}"/>
    <cellStyle name="Normalny 6 2" xfId="2356" xr:uid="{00000000-0005-0000-0000-0000D50B0000}"/>
    <cellStyle name="Normalny 6 2 2" xfId="2357" xr:uid="{00000000-0005-0000-0000-0000D60B0000}"/>
    <cellStyle name="Normalny 6 2 2 2" xfId="2358" xr:uid="{00000000-0005-0000-0000-0000D70B0000}"/>
    <cellStyle name="Normalny 6 2 2 2 2" xfId="2359" xr:uid="{00000000-0005-0000-0000-0000D80B0000}"/>
    <cellStyle name="Normalny 6 2 2 3" xfId="2360" xr:uid="{00000000-0005-0000-0000-0000D90B0000}"/>
    <cellStyle name="Normalny 6 2 2 4" xfId="2361" xr:uid="{00000000-0005-0000-0000-0000DA0B0000}"/>
    <cellStyle name="Normalny 6 2 2 5" xfId="3928" xr:uid="{00000000-0005-0000-0000-0000DB0B0000}"/>
    <cellStyle name="Normalny 6 2 3" xfId="2362" xr:uid="{00000000-0005-0000-0000-0000DC0B0000}"/>
    <cellStyle name="Normalny 6 2 3 2" xfId="2363" xr:uid="{00000000-0005-0000-0000-0000DD0B0000}"/>
    <cellStyle name="Normalny 6 2 4" xfId="2364" xr:uid="{00000000-0005-0000-0000-0000DE0B0000}"/>
    <cellStyle name="Normalny 6 2 5" xfId="2365" xr:uid="{00000000-0005-0000-0000-0000DF0B0000}"/>
    <cellStyle name="Normalny 6 2 6" xfId="3929" xr:uid="{00000000-0005-0000-0000-0000E00B0000}"/>
    <cellStyle name="Normalny 6 3" xfId="2366" xr:uid="{00000000-0005-0000-0000-0000E10B0000}"/>
    <cellStyle name="Normalny 6 3 2" xfId="2367" xr:uid="{00000000-0005-0000-0000-0000E20B0000}"/>
    <cellStyle name="Normalny 6 3 2 2" xfId="2368" xr:uid="{00000000-0005-0000-0000-0000E30B0000}"/>
    <cellStyle name="Normalny 6 3 2 3" xfId="3930" xr:uid="{00000000-0005-0000-0000-0000E40B0000}"/>
    <cellStyle name="Normalny 6 3 3" xfId="2369" xr:uid="{00000000-0005-0000-0000-0000E50B0000}"/>
    <cellStyle name="Normalny 6 3 3 2" xfId="2370" xr:uid="{00000000-0005-0000-0000-0000E60B0000}"/>
    <cellStyle name="Normalny 6 3 4" xfId="2371" xr:uid="{00000000-0005-0000-0000-0000E70B0000}"/>
    <cellStyle name="Normalny 6 3 4 2" xfId="2372" xr:uid="{00000000-0005-0000-0000-0000E80B0000}"/>
    <cellStyle name="Normalny 6 3 4 3" xfId="3931" xr:uid="{00000000-0005-0000-0000-0000E90B0000}"/>
    <cellStyle name="Normalny 6 3 5" xfId="2373" xr:uid="{00000000-0005-0000-0000-0000EA0B0000}"/>
    <cellStyle name="Normalny 6 3 6" xfId="2374" xr:uid="{00000000-0005-0000-0000-0000EB0B0000}"/>
    <cellStyle name="Normalny 6 4" xfId="2375" xr:uid="{00000000-0005-0000-0000-0000EC0B0000}"/>
    <cellStyle name="Normalny 6 4 2" xfId="2376" xr:uid="{00000000-0005-0000-0000-0000ED0B0000}"/>
    <cellStyle name="Normalny 6 4 3" xfId="2377" xr:uid="{00000000-0005-0000-0000-0000EE0B0000}"/>
    <cellStyle name="Normalny 6 4 4" xfId="3932" xr:uid="{00000000-0005-0000-0000-0000EF0B0000}"/>
    <cellStyle name="Normalny 6 5" xfId="2378" xr:uid="{00000000-0005-0000-0000-0000F00B0000}"/>
    <cellStyle name="Normalny 6 5 2" xfId="2379" xr:uid="{00000000-0005-0000-0000-0000F10B0000}"/>
    <cellStyle name="Normalny 6 5 3" xfId="2380" xr:uid="{00000000-0005-0000-0000-0000F20B0000}"/>
    <cellStyle name="Normalny 6 5 4" xfId="3933" xr:uid="{00000000-0005-0000-0000-0000F30B0000}"/>
    <cellStyle name="Normalny 6 6" xfId="2381" xr:uid="{00000000-0005-0000-0000-0000F40B0000}"/>
    <cellStyle name="Normalny 6 6 2" xfId="2382" xr:uid="{00000000-0005-0000-0000-0000F50B0000}"/>
    <cellStyle name="Normalny 6 6 3" xfId="2383" xr:uid="{00000000-0005-0000-0000-0000F60B0000}"/>
    <cellStyle name="Normalny 6 6 4" xfId="3934" xr:uid="{00000000-0005-0000-0000-0000F70B0000}"/>
    <cellStyle name="Normalny 6 7" xfId="2384" xr:uid="{00000000-0005-0000-0000-0000F80B0000}"/>
    <cellStyle name="Normalny 6 7 2" xfId="2385" xr:uid="{00000000-0005-0000-0000-0000F90B0000}"/>
    <cellStyle name="Normalny 6 7 3" xfId="3935" xr:uid="{00000000-0005-0000-0000-0000FA0B0000}"/>
    <cellStyle name="Normalny 6 8" xfId="2386" xr:uid="{00000000-0005-0000-0000-0000FB0B0000}"/>
    <cellStyle name="Normalny 6 8 2" xfId="2387" xr:uid="{00000000-0005-0000-0000-0000FC0B0000}"/>
    <cellStyle name="Normalny 6 8 3" xfId="3936" xr:uid="{00000000-0005-0000-0000-0000FD0B0000}"/>
    <cellStyle name="Normalny 6 9" xfId="2388" xr:uid="{00000000-0005-0000-0000-0000FE0B0000}"/>
    <cellStyle name="Normalny 6 9 2" xfId="2389" xr:uid="{00000000-0005-0000-0000-0000FF0B0000}"/>
    <cellStyle name="Normalny 6 9 3" xfId="3937" xr:uid="{00000000-0005-0000-0000-0000000C0000}"/>
    <cellStyle name="Normalny 7" xfId="2390" xr:uid="{00000000-0005-0000-0000-0000010C0000}"/>
    <cellStyle name="Normalny 7 2" xfId="2391" xr:uid="{00000000-0005-0000-0000-0000020C0000}"/>
    <cellStyle name="Normalny 7 2 2" xfId="2392" xr:uid="{00000000-0005-0000-0000-0000030C0000}"/>
    <cellStyle name="Normalny 7 2 2 2" xfId="2393" xr:uid="{00000000-0005-0000-0000-0000040C0000}"/>
    <cellStyle name="Normalny 7 2 2 3" xfId="3938" xr:uid="{00000000-0005-0000-0000-0000050C0000}"/>
    <cellStyle name="Normalny 7 2 3" xfId="2394" xr:uid="{00000000-0005-0000-0000-0000060C0000}"/>
    <cellStyle name="Normalny 7 2 4" xfId="2395" xr:uid="{00000000-0005-0000-0000-0000070C0000}"/>
    <cellStyle name="Normalny 7 3" xfId="2396" xr:uid="{00000000-0005-0000-0000-0000080C0000}"/>
    <cellStyle name="Normalny 7 3 2" xfId="2397" xr:uid="{00000000-0005-0000-0000-0000090C0000}"/>
    <cellStyle name="Normalny 7 3 3" xfId="2398" xr:uid="{00000000-0005-0000-0000-00000A0C0000}"/>
    <cellStyle name="Normalny 7 3 4" xfId="3939" xr:uid="{00000000-0005-0000-0000-00000B0C0000}"/>
    <cellStyle name="Normalny 7 4" xfId="2399" xr:uid="{00000000-0005-0000-0000-00000C0C0000}"/>
    <cellStyle name="Normalny 7 4 2" xfId="2400" xr:uid="{00000000-0005-0000-0000-00000D0C0000}"/>
    <cellStyle name="Normalny 7 4 3" xfId="2401" xr:uid="{00000000-0005-0000-0000-00000E0C0000}"/>
    <cellStyle name="Normalny 7 4 4" xfId="3940" xr:uid="{00000000-0005-0000-0000-00000F0C0000}"/>
    <cellStyle name="Normalny 7 5" xfId="2402" xr:uid="{00000000-0005-0000-0000-0000100C0000}"/>
    <cellStyle name="Normalny 7 5 2" xfId="2403" xr:uid="{00000000-0005-0000-0000-0000110C0000}"/>
    <cellStyle name="Normalny 7 5 3" xfId="3941" xr:uid="{00000000-0005-0000-0000-0000120C0000}"/>
    <cellStyle name="Normalny 7 6" xfId="2404" xr:uid="{00000000-0005-0000-0000-0000130C0000}"/>
    <cellStyle name="Normalny 7 6 2" xfId="2405" xr:uid="{00000000-0005-0000-0000-0000140C0000}"/>
    <cellStyle name="Normalny 7 6 3" xfId="3942" xr:uid="{00000000-0005-0000-0000-0000150C0000}"/>
    <cellStyle name="Normalny 7 7" xfId="2406" xr:uid="{00000000-0005-0000-0000-0000160C0000}"/>
    <cellStyle name="Normalny 7 8" xfId="2407" xr:uid="{00000000-0005-0000-0000-0000170C0000}"/>
    <cellStyle name="Normalny 7 9" xfId="3943" xr:uid="{00000000-0005-0000-0000-0000180C0000}"/>
    <cellStyle name="Normalny 8" xfId="2408" xr:uid="{00000000-0005-0000-0000-0000190C0000}"/>
    <cellStyle name="Normalny 8 2" xfId="2409" xr:uid="{00000000-0005-0000-0000-00001A0C0000}"/>
    <cellStyle name="Normalny 8 2 2" xfId="2410" xr:uid="{00000000-0005-0000-0000-00001B0C0000}"/>
    <cellStyle name="Normalny 8 2 2 2" xfId="2411" xr:uid="{00000000-0005-0000-0000-00001C0C0000}"/>
    <cellStyle name="Normalny 8 2 2 3" xfId="3944" xr:uid="{00000000-0005-0000-0000-00001D0C0000}"/>
    <cellStyle name="Normalny 8 2 3" xfId="2412" xr:uid="{00000000-0005-0000-0000-00001E0C0000}"/>
    <cellStyle name="Normalny 8 2 3 2" xfId="2413" xr:uid="{00000000-0005-0000-0000-00001F0C0000}"/>
    <cellStyle name="Normalny 8 2 3 3" xfId="3945" xr:uid="{00000000-0005-0000-0000-0000200C0000}"/>
    <cellStyle name="Normalny 8 2 4" xfId="2414" xr:uid="{00000000-0005-0000-0000-0000210C0000}"/>
    <cellStyle name="Normalny 8 2 4 2" xfId="2415" xr:uid="{00000000-0005-0000-0000-0000220C0000}"/>
    <cellStyle name="Normalny 8 2 4 3" xfId="3946" xr:uid="{00000000-0005-0000-0000-0000230C0000}"/>
    <cellStyle name="Normalny 8 2 5" xfId="2416" xr:uid="{00000000-0005-0000-0000-0000240C0000}"/>
    <cellStyle name="Normalny 8 2 6" xfId="2417" xr:uid="{00000000-0005-0000-0000-0000250C0000}"/>
    <cellStyle name="Normalny 8 2 7" xfId="3947" xr:uid="{00000000-0005-0000-0000-0000260C0000}"/>
    <cellStyle name="Normalny 8 3" xfId="2418" xr:uid="{00000000-0005-0000-0000-0000270C0000}"/>
    <cellStyle name="Normalny 8 3 2" xfId="2419" xr:uid="{00000000-0005-0000-0000-0000280C0000}"/>
    <cellStyle name="Normalny 8 3 3" xfId="2420" xr:uid="{00000000-0005-0000-0000-0000290C0000}"/>
    <cellStyle name="Normalny 8 3 4" xfId="3948" xr:uid="{00000000-0005-0000-0000-00002A0C0000}"/>
    <cellStyle name="Normalny 8 4" xfId="2421" xr:uid="{00000000-0005-0000-0000-00002B0C0000}"/>
    <cellStyle name="Normalny 8 4 2" xfId="2422" xr:uid="{00000000-0005-0000-0000-00002C0C0000}"/>
    <cellStyle name="Normalny 8 4 3" xfId="3949" xr:uid="{00000000-0005-0000-0000-00002D0C0000}"/>
    <cellStyle name="Normalny 8 5" xfId="2423" xr:uid="{00000000-0005-0000-0000-00002E0C0000}"/>
    <cellStyle name="Normalny 8 5 2" xfId="2424" xr:uid="{00000000-0005-0000-0000-00002F0C0000}"/>
    <cellStyle name="Normalny 8 5 3" xfId="3950" xr:uid="{00000000-0005-0000-0000-0000300C0000}"/>
    <cellStyle name="Normalny 8 6" xfId="2425" xr:uid="{00000000-0005-0000-0000-0000310C0000}"/>
    <cellStyle name="Normalny 8 7" xfId="2426" xr:uid="{00000000-0005-0000-0000-0000320C0000}"/>
    <cellStyle name="Normalny 8 8" xfId="3951" xr:uid="{00000000-0005-0000-0000-0000330C0000}"/>
    <cellStyle name="Normalny 9" xfId="2427" xr:uid="{00000000-0005-0000-0000-0000340C0000}"/>
    <cellStyle name="Normalny 9 2" xfId="2428" xr:uid="{00000000-0005-0000-0000-0000350C0000}"/>
    <cellStyle name="Normalny 9 2 2" xfId="2429" xr:uid="{00000000-0005-0000-0000-0000360C0000}"/>
    <cellStyle name="Normalny 9 2 2 2" xfId="2430" xr:uid="{00000000-0005-0000-0000-0000370C0000}"/>
    <cellStyle name="Normalny 9 2 2 3" xfId="3952" xr:uid="{00000000-0005-0000-0000-0000380C0000}"/>
    <cellStyle name="Normalny 9 2 3" xfId="2431" xr:uid="{00000000-0005-0000-0000-0000390C0000}"/>
    <cellStyle name="Normalny 9 2 3 2" xfId="2432" xr:uid="{00000000-0005-0000-0000-00003A0C0000}"/>
    <cellStyle name="Normalny 9 2 4" xfId="2433" xr:uid="{00000000-0005-0000-0000-00003B0C0000}"/>
    <cellStyle name="Normalny 9 2 5" xfId="2434" xr:uid="{00000000-0005-0000-0000-00003C0C0000}"/>
    <cellStyle name="Normalny 9 2 6" xfId="3953" xr:uid="{00000000-0005-0000-0000-00003D0C0000}"/>
    <cellStyle name="Normalny 9 3" xfId="2435" xr:uid="{00000000-0005-0000-0000-00003E0C0000}"/>
    <cellStyle name="Normalny 9 3 2" xfId="2436" xr:uid="{00000000-0005-0000-0000-00003F0C0000}"/>
    <cellStyle name="Normalny 9 4" xfId="2437" xr:uid="{00000000-0005-0000-0000-0000400C0000}"/>
    <cellStyle name="Normalny 9 4 2" xfId="2438" xr:uid="{00000000-0005-0000-0000-0000410C0000}"/>
    <cellStyle name="Normalny 9 4 3" xfId="3954" xr:uid="{00000000-0005-0000-0000-0000420C0000}"/>
    <cellStyle name="Normalny 9 5" xfId="2439" xr:uid="{00000000-0005-0000-0000-0000430C0000}"/>
    <cellStyle name="Normalny 9 6" xfId="2440" xr:uid="{00000000-0005-0000-0000-0000440C0000}"/>
    <cellStyle name="Normalny 90" xfId="2441" xr:uid="{00000000-0005-0000-0000-0000450C0000}"/>
    <cellStyle name="Normalny 90 2" xfId="2442" xr:uid="{00000000-0005-0000-0000-0000460C0000}"/>
    <cellStyle name="Normalny 90 3" xfId="3955" xr:uid="{00000000-0005-0000-0000-0000470C0000}"/>
    <cellStyle name="Normalny 99" xfId="2443" xr:uid="{00000000-0005-0000-0000-0000480C0000}"/>
    <cellStyle name="Normalny 99 2" xfId="2444" xr:uid="{00000000-0005-0000-0000-0000490C0000}"/>
    <cellStyle name="Normalny 99 3" xfId="3956" xr:uid="{00000000-0005-0000-0000-00004A0C0000}"/>
    <cellStyle name="Note" xfId="2445" xr:uid="{00000000-0005-0000-0000-00004B0C0000}"/>
    <cellStyle name="Note 2" xfId="2446" xr:uid="{00000000-0005-0000-0000-00004C0C0000}"/>
    <cellStyle name="Note 2 2" xfId="2447" xr:uid="{00000000-0005-0000-0000-00004D0C0000}"/>
    <cellStyle name="Note 2 3" xfId="3957" xr:uid="{00000000-0005-0000-0000-00004E0C0000}"/>
    <cellStyle name="Note 3" xfId="2448" xr:uid="{00000000-0005-0000-0000-00004F0C0000}"/>
    <cellStyle name="Note 4" xfId="2449" xr:uid="{00000000-0005-0000-0000-0000500C0000}"/>
    <cellStyle name="Note 5" xfId="2450" xr:uid="{00000000-0005-0000-0000-0000510C0000}"/>
    <cellStyle name="Note 6" xfId="3958" xr:uid="{00000000-0005-0000-0000-0000520C0000}"/>
    <cellStyle name="Obliczenia" xfId="4312" builtinId="22" customBuiltin="1"/>
    <cellStyle name="Obliczenia 1" xfId="2451" xr:uid="{00000000-0005-0000-0000-0000540C0000}"/>
    <cellStyle name="Obliczenia 1 2" xfId="2452" xr:uid="{00000000-0005-0000-0000-0000550C0000}"/>
    <cellStyle name="Obliczenia 1 3" xfId="2453" xr:uid="{00000000-0005-0000-0000-0000560C0000}"/>
    <cellStyle name="Obliczenia 1 4" xfId="3959" xr:uid="{00000000-0005-0000-0000-0000570C0000}"/>
    <cellStyle name="Obliczenia 10" xfId="3960" xr:uid="{00000000-0005-0000-0000-0000580C0000}"/>
    <cellStyle name="Obliczenia 2" xfId="2454" xr:uid="{00000000-0005-0000-0000-0000590C0000}"/>
    <cellStyle name="Obliczenia 2 2" xfId="2455" xr:uid="{00000000-0005-0000-0000-00005A0C0000}"/>
    <cellStyle name="Obliczenia 2 2 2" xfId="2456" xr:uid="{00000000-0005-0000-0000-00005B0C0000}"/>
    <cellStyle name="Obliczenia 2 2 2 2" xfId="2457" xr:uid="{00000000-0005-0000-0000-00005C0C0000}"/>
    <cellStyle name="Obliczenia 2 2 2 3" xfId="3961" xr:uid="{00000000-0005-0000-0000-00005D0C0000}"/>
    <cellStyle name="Obliczenia 2 2 3" xfId="2458" xr:uid="{00000000-0005-0000-0000-00005E0C0000}"/>
    <cellStyle name="Obliczenia 2 2 4" xfId="2459" xr:uid="{00000000-0005-0000-0000-00005F0C0000}"/>
    <cellStyle name="Obliczenia 2 2 5" xfId="3962" xr:uid="{00000000-0005-0000-0000-0000600C0000}"/>
    <cellStyle name="Obliczenia 2 3" xfId="2460" xr:uid="{00000000-0005-0000-0000-0000610C0000}"/>
    <cellStyle name="Obliczenia 2 3 2" xfId="2461" xr:uid="{00000000-0005-0000-0000-0000620C0000}"/>
    <cellStyle name="Obliczenia 2 3 2 2" xfId="2462" xr:uid="{00000000-0005-0000-0000-0000630C0000}"/>
    <cellStyle name="Obliczenia 2 3 2 3" xfId="3963" xr:uid="{00000000-0005-0000-0000-0000640C0000}"/>
    <cellStyle name="Obliczenia 2 3 3" xfId="2463" xr:uid="{00000000-0005-0000-0000-0000650C0000}"/>
    <cellStyle name="Obliczenia 2 3 4" xfId="2464" xr:uid="{00000000-0005-0000-0000-0000660C0000}"/>
    <cellStyle name="Obliczenia 2 3 5" xfId="3964" xr:uid="{00000000-0005-0000-0000-0000670C0000}"/>
    <cellStyle name="Obliczenia 2 4" xfId="2465" xr:uid="{00000000-0005-0000-0000-0000680C0000}"/>
    <cellStyle name="Obliczenia 2 4 2" xfId="2466" xr:uid="{00000000-0005-0000-0000-0000690C0000}"/>
    <cellStyle name="Obliczenia 2 4 3" xfId="3965" xr:uid="{00000000-0005-0000-0000-00006A0C0000}"/>
    <cellStyle name="Obliczenia 2 5" xfId="2467" xr:uid="{00000000-0005-0000-0000-00006B0C0000}"/>
    <cellStyle name="Obliczenia 2 5 2" xfId="2468" xr:uid="{00000000-0005-0000-0000-00006C0C0000}"/>
    <cellStyle name="Obliczenia 2 5 3" xfId="3966" xr:uid="{00000000-0005-0000-0000-00006D0C0000}"/>
    <cellStyle name="Obliczenia 2 6" xfId="2469" xr:uid="{00000000-0005-0000-0000-00006E0C0000}"/>
    <cellStyle name="Obliczenia 2 7" xfId="2470" xr:uid="{00000000-0005-0000-0000-00006F0C0000}"/>
    <cellStyle name="Obliczenia 2 8" xfId="3967" xr:uid="{00000000-0005-0000-0000-0000700C0000}"/>
    <cellStyle name="Obliczenia 3" xfId="2471" xr:uid="{00000000-0005-0000-0000-0000710C0000}"/>
    <cellStyle name="Obliczenia 3 2" xfId="2472" xr:uid="{00000000-0005-0000-0000-0000720C0000}"/>
    <cellStyle name="Obliczenia 3 3" xfId="2473" xr:uid="{00000000-0005-0000-0000-0000730C0000}"/>
    <cellStyle name="Obliczenia 3 4" xfId="3968" xr:uid="{00000000-0005-0000-0000-0000740C0000}"/>
    <cellStyle name="Obliczenia 4" xfId="2474" xr:uid="{00000000-0005-0000-0000-0000750C0000}"/>
    <cellStyle name="Obliczenia 4 2" xfId="2475" xr:uid="{00000000-0005-0000-0000-0000760C0000}"/>
    <cellStyle name="Obliczenia 4 3" xfId="2476" xr:uid="{00000000-0005-0000-0000-0000770C0000}"/>
    <cellStyle name="Obliczenia 4 4" xfId="3969" xr:uid="{00000000-0005-0000-0000-0000780C0000}"/>
    <cellStyle name="Obliczenia 5" xfId="2477" xr:uid="{00000000-0005-0000-0000-0000790C0000}"/>
    <cellStyle name="Obliczenia 5 2" xfId="2478" xr:uid="{00000000-0005-0000-0000-00007A0C0000}"/>
    <cellStyle name="Obliczenia 5 3" xfId="2479" xr:uid="{00000000-0005-0000-0000-00007B0C0000}"/>
    <cellStyle name="Obliczenia 5 4" xfId="3970" xr:uid="{00000000-0005-0000-0000-00007C0C0000}"/>
    <cellStyle name="Obliczenia 6" xfId="2480" xr:uid="{00000000-0005-0000-0000-00007D0C0000}"/>
    <cellStyle name="Obliczenia 6 2" xfId="2481" xr:uid="{00000000-0005-0000-0000-00007E0C0000}"/>
    <cellStyle name="Obliczenia 6 3" xfId="3971" xr:uid="{00000000-0005-0000-0000-00007F0C0000}"/>
    <cellStyle name="Obliczenia 7" xfId="2482" xr:uid="{00000000-0005-0000-0000-0000800C0000}"/>
    <cellStyle name="Obliczenia 7 2" xfId="2483" xr:uid="{00000000-0005-0000-0000-0000810C0000}"/>
    <cellStyle name="Obliczenia 7 2 2" xfId="2484" xr:uid="{00000000-0005-0000-0000-0000820C0000}"/>
    <cellStyle name="Obliczenia 7 2 3" xfId="3972" xr:uid="{00000000-0005-0000-0000-0000830C0000}"/>
    <cellStyle name="Obliczenia 7 3" xfId="2485" xr:uid="{00000000-0005-0000-0000-0000840C0000}"/>
    <cellStyle name="Obliczenia 7 4" xfId="3973" xr:uid="{00000000-0005-0000-0000-0000850C0000}"/>
    <cellStyle name="Obliczenia 7_WAGA-PL" xfId="2486" xr:uid="{00000000-0005-0000-0000-0000860C0000}"/>
    <cellStyle name="Obliczenia 8" xfId="2487" xr:uid="{00000000-0005-0000-0000-0000870C0000}"/>
    <cellStyle name="Obliczenia 8 2" xfId="2488" xr:uid="{00000000-0005-0000-0000-0000880C0000}"/>
    <cellStyle name="Obliczenia 8 2 2" xfId="2489" xr:uid="{00000000-0005-0000-0000-0000890C0000}"/>
    <cellStyle name="Obliczenia 8 2 3" xfId="3974" xr:uid="{00000000-0005-0000-0000-00008A0C0000}"/>
    <cellStyle name="Obliczenia 8 3" xfId="2490" xr:uid="{00000000-0005-0000-0000-00008B0C0000}"/>
    <cellStyle name="Obliczenia 8 4" xfId="3975" xr:uid="{00000000-0005-0000-0000-00008C0C0000}"/>
    <cellStyle name="Obliczenia 8_WAGA-PL" xfId="2491" xr:uid="{00000000-0005-0000-0000-00008D0C0000}"/>
    <cellStyle name="Obliczenia 9" xfId="2492" xr:uid="{00000000-0005-0000-0000-00008E0C0000}"/>
    <cellStyle name="Obliczenia 9 2" xfId="2493" xr:uid="{00000000-0005-0000-0000-00008F0C0000}"/>
    <cellStyle name="Obliczenia 9 3" xfId="3976" xr:uid="{00000000-0005-0000-0000-0000900C0000}"/>
    <cellStyle name="Output" xfId="2494" xr:uid="{00000000-0005-0000-0000-0000910C0000}"/>
    <cellStyle name="Output 2" xfId="2495" xr:uid="{00000000-0005-0000-0000-0000920C0000}"/>
    <cellStyle name="Output 2 2" xfId="2496" xr:uid="{00000000-0005-0000-0000-0000930C0000}"/>
    <cellStyle name="Output 2 3" xfId="3977" xr:uid="{00000000-0005-0000-0000-0000940C0000}"/>
    <cellStyle name="Output 3" xfId="2497" xr:uid="{00000000-0005-0000-0000-0000950C0000}"/>
    <cellStyle name="Output 4" xfId="2498" xr:uid="{00000000-0005-0000-0000-0000960C0000}"/>
    <cellStyle name="Output 5" xfId="2499" xr:uid="{00000000-0005-0000-0000-0000970C0000}"/>
    <cellStyle name="Output 6" xfId="3978" xr:uid="{00000000-0005-0000-0000-0000980C0000}"/>
    <cellStyle name="procent mniej" xfId="2500" xr:uid="{00000000-0005-0000-0000-0000990C0000}"/>
    <cellStyle name="procent mniej 2" xfId="2501" xr:uid="{00000000-0005-0000-0000-00009A0C0000}"/>
    <cellStyle name="procent mniej 2 2" xfId="2502" xr:uid="{00000000-0005-0000-0000-00009B0C0000}"/>
    <cellStyle name="procent mniej 2 2 2" xfId="2503" xr:uid="{00000000-0005-0000-0000-00009C0C0000}"/>
    <cellStyle name="procent mniej 2 2 3" xfId="3979" xr:uid="{00000000-0005-0000-0000-00009D0C0000}"/>
    <cellStyle name="procent mniej 2 3" xfId="2504" xr:uid="{00000000-0005-0000-0000-00009E0C0000}"/>
    <cellStyle name="procent mniej 2 3 2" xfId="2505" xr:uid="{00000000-0005-0000-0000-00009F0C0000}"/>
    <cellStyle name="procent mniej 2 3 3" xfId="3980" xr:uid="{00000000-0005-0000-0000-0000A00C0000}"/>
    <cellStyle name="procent mniej 2 4" xfId="2506" xr:uid="{00000000-0005-0000-0000-0000A10C0000}"/>
    <cellStyle name="procent mniej 2 4 2" xfId="2507" xr:uid="{00000000-0005-0000-0000-0000A20C0000}"/>
    <cellStyle name="procent mniej 2 4 3" xfId="3981" xr:uid="{00000000-0005-0000-0000-0000A30C0000}"/>
    <cellStyle name="procent mniej 2 5" xfId="2508" xr:uid="{00000000-0005-0000-0000-0000A40C0000}"/>
    <cellStyle name="procent mniej 2 5 2" xfId="2509" xr:uid="{00000000-0005-0000-0000-0000A50C0000}"/>
    <cellStyle name="procent mniej 2 5 3" xfId="3982" xr:uid="{00000000-0005-0000-0000-0000A60C0000}"/>
    <cellStyle name="procent mniej 2 6" xfId="2510" xr:uid="{00000000-0005-0000-0000-0000A70C0000}"/>
    <cellStyle name="procent mniej 2 7" xfId="2511" xr:uid="{00000000-0005-0000-0000-0000A80C0000}"/>
    <cellStyle name="procent mniej 2 8" xfId="3983" xr:uid="{00000000-0005-0000-0000-0000A90C0000}"/>
    <cellStyle name="procent mniej 3" xfId="2512" xr:uid="{00000000-0005-0000-0000-0000AA0C0000}"/>
    <cellStyle name="procent mniej 3 2" xfId="2513" xr:uid="{00000000-0005-0000-0000-0000AB0C0000}"/>
    <cellStyle name="procent mniej 3 2 2" xfId="2514" xr:uid="{00000000-0005-0000-0000-0000AC0C0000}"/>
    <cellStyle name="procent mniej 3 2 3" xfId="3984" xr:uid="{00000000-0005-0000-0000-0000AD0C0000}"/>
    <cellStyle name="procent mniej 3 3" xfId="2515" xr:uid="{00000000-0005-0000-0000-0000AE0C0000}"/>
    <cellStyle name="procent mniej 3 3 2" xfId="2516" xr:uid="{00000000-0005-0000-0000-0000AF0C0000}"/>
    <cellStyle name="procent mniej 3 3 3" xfId="3985" xr:uid="{00000000-0005-0000-0000-0000B00C0000}"/>
    <cellStyle name="procent mniej 3 4" xfId="2517" xr:uid="{00000000-0005-0000-0000-0000B10C0000}"/>
    <cellStyle name="procent mniej 3 4 2" xfId="2518" xr:uid="{00000000-0005-0000-0000-0000B20C0000}"/>
    <cellStyle name="procent mniej 3 4 3" xfId="3986" xr:uid="{00000000-0005-0000-0000-0000B30C0000}"/>
    <cellStyle name="procent mniej 3 5" xfId="2519" xr:uid="{00000000-0005-0000-0000-0000B40C0000}"/>
    <cellStyle name="procent mniej 3 6" xfId="2520" xr:uid="{00000000-0005-0000-0000-0000B50C0000}"/>
    <cellStyle name="procent mniej 3 7" xfId="3987" xr:uid="{00000000-0005-0000-0000-0000B60C0000}"/>
    <cellStyle name="procent mniej 4" xfId="2521" xr:uid="{00000000-0005-0000-0000-0000B70C0000}"/>
    <cellStyle name="procent mniej 4 2" xfId="2522" xr:uid="{00000000-0005-0000-0000-0000B80C0000}"/>
    <cellStyle name="procent mniej 4 3" xfId="3988" xr:uid="{00000000-0005-0000-0000-0000B90C0000}"/>
    <cellStyle name="procent mniej 5" xfId="2523" xr:uid="{00000000-0005-0000-0000-0000BA0C0000}"/>
    <cellStyle name="procent mniej 5 2" xfId="2524" xr:uid="{00000000-0005-0000-0000-0000BB0C0000}"/>
    <cellStyle name="procent mniej 5 3" xfId="3989" xr:uid="{00000000-0005-0000-0000-0000BC0C0000}"/>
    <cellStyle name="procent mniej 6" xfId="2525" xr:uid="{00000000-0005-0000-0000-0000BD0C0000}"/>
    <cellStyle name="procent mniej 6 2" xfId="2526" xr:uid="{00000000-0005-0000-0000-0000BE0C0000}"/>
    <cellStyle name="procent mniej 6 3" xfId="3990" xr:uid="{00000000-0005-0000-0000-0000BF0C0000}"/>
    <cellStyle name="procent mniej 7" xfId="2527" xr:uid="{00000000-0005-0000-0000-0000C00C0000}"/>
    <cellStyle name="procent mniej 8" xfId="2528" xr:uid="{00000000-0005-0000-0000-0000C10C0000}"/>
    <cellStyle name="procent mniej 9" xfId="3991" xr:uid="{00000000-0005-0000-0000-0000C20C0000}"/>
    <cellStyle name="procent wiecej2" xfId="2529" xr:uid="{00000000-0005-0000-0000-0000C30C0000}"/>
    <cellStyle name="procent wiecej2 2" xfId="2530" xr:uid="{00000000-0005-0000-0000-0000C40C0000}"/>
    <cellStyle name="procent wiecej2 2 2" xfId="2531" xr:uid="{00000000-0005-0000-0000-0000C50C0000}"/>
    <cellStyle name="procent wiecej2 2 2 2" xfId="2532" xr:uid="{00000000-0005-0000-0000-0000C60C0000}"/>
    <cellStyle name="procent wiecej2 2 2 3" xfId="3992" xr:uid="{00000000-0005-0000-0000-0000C70C0000}"/>
    <cellStyle name="procent wiecej2 2 3" xfId="2533" xr:uid="{00000000-0005-0000-0000-0000C80C0000}"/>
    <cellStyle name="procent wiecej2 2 3 2" xfId="2534" xr:uid="{00000000-0005-0000-0000-0000C90C0000}"/>
    <cellStyle name="procent wiecej2 2 3 3" xfId="3993" xr:uid="{00000000-0005-0000-0000-0000CA0C0000}"/>
    <cellStyle name="procent wiecej2 2 4" xfId="2535" xr:uid="{00000000-0005-0000-0000-0000CB0C0000}"/>
    <cellStyle name="procent wiecej2 2 4 2" xfId="2536" xr:uid="{00000000-0005-0000-0000-0000CC0C0000}"/>
    <cellStyle name="procent wiecej2 2 4 3" xfId="3994" xr:uid="{00000000-0005-0000-0000-0000CD0C0000}"/>
    <cellStyle name="procent wiecej2 2 5" xfId="2537" xr:uid="{00000000-0005-0000-0000-0000CE0C0000}"/>
    <cellStyle name="procent wiecej2 2 5 2" xfId="2538" xr:uid="{00000000-0005-0000-0000-0000CF0C0000}"/>
    <cellStyle name="procent wiecej2 2 5 3" xfId="3995" xr:uid="{00000000-0005-0000-0000-0000D00C0000}"/>
    <cellStyle name="procent wiecej2 2 6" xfId="2539" xr:uid="{00000000-0005-0000-0000-0000D10C0000}"/>
    <cellStyle name="procent wiecej2 2 7" xfId="2540" xr:uid="{00000000-0005-0000-0000-0000D20C0000}"/>
    <cellStyle name="procent wiecej2 2 8" xfId="3996" xr:uid="{00000000-0005-0000-0000-0000D30C0000}"/>
    <cellStyle name="procent wiecej2 3" xfId="2541" xr:uid="{00000000-0005-0000-0000-0000D40C0000}"/>
    <cellStyle name="procent wiecej2 3 2" xfId="2542" xr:uid="{00000000-0005-0000-0000-0000D50C0000}"/>
    <cellStyle name="procent wiecej2 3 2 2" xfId="2543" xr:uid="{00000000-0005-0000-0000-0000D60C0000}"/>
    <cellStyle name="procent wiecej2 3 2 3" xfId="3997" xr:uid="{00000000-0005-0000-0000-0000D70C0000}"/>
    <cellStyle name="procent wiecej2 3 3" xfId="2544" xr:uid="{00000000-0005-0000-0000-0000D80C0000}"/>
    <cellStyle name="procent wiecej2 3 3 2" xfId="2545" xr:uid="{00000000-0005-0000-0000-0000D90C0000}"/>
    <cellStyle name="procent wiecej2 3 3 3" xfId="3998" xr:uid="{00000000-0005-0000-0000-0000DA0C0000}"/>
    <cellStyle name="procent wiecej2 3 4" xfId="2546" xr:uid="{00000000-0005-0000-0000-0000DB0C0000}"/>
    <cellStyle name="procent wiecej2 3 4 2" xfId="2547" xr:uid="{00000000-0005-0000-0000-0000DC0C0000}"/>
    <cellStyle name="procent wiecej2 3 4 3" xfId="3999" xr:uid="{00000000-0005-0000-0000-0000DD0C0000}"/>
    <cellStyle name="procent wiecej2 3 5" xfId="2548" xr:uid="{00000000-0005-0000-0000-0000DE0C0000}"/>
    <cellStyle name="procent wiecej2 3 6" xfId="2549" xr:uid="{00000000-0005-0000-0000-0000DF0C0000}"/>
    <cellStyle name="procent wiecej2 3 7" xfId="4000" xr:uid="{00000000-0005-0000-0000-0000E00C0000}"/>
    <cellStyle name="procent wiecej2 4" xfId="2550" xr:uid="{00000000-0005-0000-0000-0000E10C0000}"/>
    <cellStyle name="procent wiecej2 4 2" xfId="2551" xr:uid="{00000000-0005-0000-0000-0000E20C0000}"/>
    <cellStyle name="procent wiecej2 4 3" xfId="4001" xr:uid="{00000000-0005-0000-0000-0000E30C0000}"/>
    <cellStyle name="procent wiecej2 5" xfId="2552" xr:uid="{00000000-0005-0000-0000-0000E40C0000}"/>
    <cellStyle name="procent wiecej2 6" xfId="2553" xr:uid="{00000000-0005-0000-0000-0000E50C0000}"/>
    <cellStyle name="procent wiecej2 7" xfId="4002" xr:uid="{00000000-0005-0000-0000-0000E60C0000}"/>
    <cellStyle name="Procentowy" xfId="2" builtinId="5"/>
    <cellStyle name="Procentowy 10" xfId="2554" xr:uid="{00000000-0005-0000-0000-0000E80C0000}"/>
    <cellStyle name="Procentowy 10 2" xfId="2555" xr:uid="{00000000-0005-0000-0000-0000E90C0000}"/>
    <cellStyle name="Procentowy 10 3" xfId="2556" xr:uid="{00000000-0005-0000-0000-0000EA0C0000}"/>
    <cellStyle name="Procentowy 10 4" xfId="4003" xr:uid="{00000000-0005-0000-0000-0000EB0C0000}"/>
    <cellStyle name="Procentowy 11" xfId="2557" xr:uid="{00000000-0005-0000-0000-0000EC0C0000}"/>
    <cellStyle name="Procentowy 11 2" xfId="2558" xr:uid="{00000000-0005-0000-0000-0000ED0C0000}"/>
    <cellStyle name="Procentowy 11 3" xfId="2559" xr:uid="{00000000-0005-0000-0000-0000EE0C0000}"/>
    <cellStyle name="Procentowy 11 4" xfId="4004" xr:uid="{00000000-0005-0000-0000-0000EF0C0000}"/>
    <cellStyle name="Procentowy 12" xfId="2560" xr:uid="{00000000-0005-0000-0000-0000F00C0000}"/>
    <cellStyle name="Procentowy 12 2" xfId="2561" xr:uid="{00000000-0005-0000-0000-0000F10C0000}"/>
    <cellStyle name="Procentowy 12 3" xfId="4005" xr:uid="{00000000-0005-0000-0000-0000F20C0000}"/>
    <cellStyle name="Procentowy 13" xfId="2562" xr:uid="{00000000-0005-0000-0000-0000F30C0000}"/>
    <cellStyle name="Procentowy 13 2" xfId="2563" xr:uid="{00000000-0005-0000-0000-0000F40C0000}"/>
    <cellStyle name="Procentowy 13 2 2" xfId="2564" xr:uid="{00000000-0005-0000-0000-0000F50C0000}"/>
    <cellStyle name="Procentowy 13 2 2 2" xfId="2565" xr:uid="{00000000-0005-0000-0000-0000F60C0000}"/>
    <cellStyle name="Procentowy 13 2 2 3" xfId="4006" xr:uid="{00000000-0005-0000-0000-0000F70C0000}"/>
    <cellStyle name="Procentowy 13 2 3" xfId="2566" xr:uid="{00000000-0005-0000-0000-0000F80C0000}"/>
    <cellStyle name="Procentowy 13 2 4" xfId="4007" xr:uid="{00000000-0005-0000-0000-0000F90C0000}"/>
    <cellStyle name="Procentowy 13 3" xfId="2567" xr:uid="{00000000-0005-0000-0000-0000FA0C0000}"/>
    <cellStyle name="Procentowy 13 3 2" xfId="2568" xr:uid="{00000000-0005-0000-0000-0000FB0C0000}"/>
    <cellStyle name="Procentowy 13 3 3" xfId="4008" xr:uid="{00000000-0005-0000-0000-0000FC0C0000}"/>
    <cellStyle name="Procentowy 13 4" xfId="2569" xr:uid="{00000000-0005-0000-0000-0000FD0C0000}"/>
    <cellStyle name="Procentowy 13 5" xfId="4009" xr:uid="{00000000-0005-0000-0000-0000FE0C0000}"/>
    <cellStyle name="Procentowy 14" xfId="2570" xr:uid="{00000000-0005-0000-0000-0000FF0C0000}"/>
    <cellStyle name="Procentowy 14 2" xfId="2571" xr:uid="{00000000-0005-0000-0000-0000000D0000}"/>
    <cellStyle name="Procentowy 14 2 2" xfId="2572" xr:uid="{00000000-0005-0000-0000-0000010D0000}"/>
    <cellStyle name="Procentowy 14 2 3" xfId="4010" xr:uid="{00000000-0005-0000-0000-0000020D0000}"/>
    <cellStyle name="Procentowy 14 3" xfId="2573" xr:uid="{00000000-0005-0000-0000-0000030D0000}"/>
    <cellStyle name="Procentowy 14 3 2" xfId="2574" xr:uid="{00000000-0005-0000-0000-0000040D0000}"/>
    <cellStyle name="Procentowy 14 3 3" xfId="4011" xr:uid="{00000000-0005-0000-0000-0000050D0000}"/>
    <cellStyle name="Procentowy 14 4" xfId="2575" xr:uid="{00000000-0005-0000-0000-0000060D0000}"/>
    <cellStyle name="Procentowy 14 5" xfId="4012" xr:uid="{00000000-0005-0000-0000-0000070D0000}"/>
    <cellStyle name="Procentowy 15" xfId="2576" xr:uid="{00000000-0005-0000-0000-0000080D0000}"/>
    <cellStyle name="Procentowy 15 2" xfId="2577" xr:uid="{00000000-0005-0000-0000-0000090D0000}"/>
    <cellStyle name="Procentowy 15 2 2" xfId="2578" xr:uid="{00000000-0005-0000-0000-00000A0D0000}"/>
    <cellStyle name="Procentowy 15 2 3" xfId="4013" xr:uid="{00000000-0005-0000-0000-00000B0D0000}"/>
    <cellStyle name="Procentowy 15 3" xfId="2579" xr:uid="{00000000-0005-0000-0000-00000C0D0000}"/>
    <cellStyle name="Procentowy 15 4" xfId="4014" xr:uid="{00000000-0005-0000-0000-00000D0D0000}"/>
    <cellStyle name="Procentowy 16" xfId="2580" xr:uid="{00000000-0005-0000-0000-00000E0D0000}"/>
    <cellStyle name="Procentowy 16 2" xfId="2581" xr:uid="{00000000-0005-0000-0000-00000F0D0000}"/>
    <cellStyle name="Procentowy 16 2 2" xfId="2582" xr:uid="{00000000-0005-0000-0000-0000100D0000}"/>
    <cellStyle name="Procentowy 16 2 3" xfId="4015" xr:uid="{00000000-0005-0000-0000-0000110D0000}"/>
    <cellStyle name="Procentowy 16 3" xfId="2583" xr:uid="{00000000-0005-0000-0000-0000120D0000}"/>
    <cellStyle name="Procentowy 16 4" xfId="4016" xr:uid="{00000000-0005-0000-0000-0000130D0000}"/>
    <cellStyle name="Procentowy 17" xfId="2584" xr:uid="{00000000-0005-0000-0000-0000140D0000}"/>
    <cellStyle name="Procentowy 18" xfId="2585" xr:uid="{00000000-0005-0000-0000-0000150D0000}"/>
    <cellStyle name="Procentowy 19" xfId="4344" xr:uid="{00000000-0005-0000-0000-0000160D0000}"/>
    <cellStyle name="Procentowy 2" xfId="2586" xr:uid="{00000000-0005-0000-0000-0000170D0000}"/>
    <cellStyle name="Procentowy 2 10" xfId="2587" xr:uid="{00000000-0005-0000-0000-0000180D0000}"/>
    <cellStyle name="Procentowy 2 11" xfId="4017" xr:uid="{00000000-0005-0000-0000-0000190D0000}"/>
    <cellStyle name="Procentowy 2 2" xfId="2588" xr:uid="{00000000-0005-0000-0000-00001A0D0000}"/>
    <cellStyle name="Procentowy 2 2 2" xfId="2589" xr:uid="{00000000-0005-0000-0000-00001B0D0000}"/>
    <cellStyle name="Procentowy 2 2 2 2" xfId="2590" xr:uid="{00000000-0005-0000-0000-00001C0D0000}"/>
    <cellStyle name="Procentowy 2 2 2 2 2" xfId="2591" xr:uid="{00000000-0005-0000-0000-00001D0D0000}"/>
    <cellStyle name="Procentowy 2 2 2 2 3" xfId="4018" xr:uid="{00000000-0005-0000-0000-00001E0D0000}"/>
    <cellStyle name="Procentowy 2 2 2 3" xfId="2592" xr:uid="{00000000-0005-0000-0000-00001F0D0000}"/>
    <cellStyle name="Procentowy 2 2 2 4" xfId="2593" xr:uid="{00000000-0005-0000-0000-0000200D0000}"/>
    <cellStyle name="Procentowy 2 2 2 5" xfId="4019" xr:uid="{00000000-0005-0000-0000-0000210D0000}"/>
    <cellStyle name="Procentowy 2 2 3" xfId="2594" xr:uid="{00000000-0005-0000-0000-0000220D0000}"/>
    <cellStyle name="Procentowy 2 2 3 2" xfId="2595" xr:uid="{00000000-0005-0000-0000-0000230D0000}"/>
    <cellStyle name="Procentowy 2 2 3 3" xfId="4020" xr:uid="{00000000-0005-0000-0000-0000240D0000}"/>
    <cellStyle name="Procentowy 2 2 4" xfId="2596" xr:uid="{00000000-0005-0000-0000-0000250D0000}"/>
    <cellStyle name="Procentowy 2 2 4 2" xfId="2597" xr:uid="{00000000-0005-0000-0000-0000260D0000}"/>
    <cellStyle name="Procentowy 2 2 4 3" xfId="4021" xr:uid="{00000000-0005-0000-0000-0000270D0000}"/>
    <cellStyle name="Procentowy 2 2 5" xfId="2598" xr:uid="{00000000-0005-0000-0000-0000280D0000}"/>
    <cellStyle name="Procentowy 2 2 6" xfId="2599" xr:uid="{00000000-0005-0000-0000-0000290D0000}"/>
    <cellStyle name="Procentowy 2 2 7" xfId="4022" xr:uid="{00000000-0005-0000-0000-00002A0D0000}"/>
    <cellStyle name="Procentowy 2 3" xfId="2600" xr:uid="{00000000-0005-0000-0000-00002B0D0000}"/>
    <cellStyle name="Procentowy 2 3 2" xfId="2601" xr:uid="{00000000-0005-0000-0000-00002C0D0000}"/>
    <cellStyle name="Procentowy 2 3 2 2" xfId="2602" xr:uid="{00000000-0005-0000-0000-00002D0D0000}"/>
    <cellStyle name="Procentowy 2 3 2 2 2" xfId="2603" xr:uid="{00000000-0005-0000-0000-00002E0D0000}"/>
    <cellStyle name="Procentowy 2 3 2 2 3" xfId="4023" xr:uid="{00000000-0005-0000-0000-00002F0D0000}"/>
    <cellStyle name="Procentowy 2 3 2 3" xfId="2604" xr:uid="{00000000-0005-0000-0000-0000300D0000}"/>
    <cellStyle name="Procentowy 2 3 2 4" xfId="2605" xr:uid="{00000000-0005-0000-0000-0000310D0000}"/>
    <cellStyle name="Procentowy 2 3 2 5" xfId="4024" xr:uid="{00000000-0005-0000-0000-0000320D0000}"/>
    <cellStyle name="Procentowy 2 3 3" xfId="2606" xr:uid="{00000000-0005-0000-0000-0000330D0000}"/>
    <cellStyle name="Procentowy 2 3 3 2" xfId="2607" xr:uid="{00000000-0005-0000-0000-0000340D0000}"/>
    <cellStyle name="Procentowy 2 3 3 3" xfId="4025" xr:uid="{00000000-0005-0000-0000-0000350D0000}"/>
    <cellStyle name="Procentowy 2 3 4" xfId="2608" xr:uid="{00000000-0005-0000-0000-0000360D0000}"/>
    <cellStyle name="Procentowy 2 3 4 2" xfId="2609" xr:uid="{00000000-0005-0000-0000-0000370D0000}"/>
    <cellStyle name="Procentowy 2 3 4 3" xfId="4026" xr:uid="{00000000-0005-0000-0000-0000380D0000}"/>
    <cellStyle name="Procentowy 2 3 5" xfId="2610" xr:uid="{00000000-0005-0000-0000-0000390D0000}"/>
    <cellStyle name="Procentowy 2 3 6" xfId="2611" xr:uid="{00000000-0005-0000-0000-00003A0D0000}"/>
    <cellStyle name="Procentowy 2 3 7" xfId="4027" xr:uid="{00000000-0005-0000-0000-00003B0D0000}"/>
    <cellStyle name="Procentowy 2 4" xfId="2612" xr:uid="{00000000-0005-0000-0000-00003C0D0000}"/>
    <cellStyle name="Procentowy 2 4 2" xfId="2613" xr:uid="{00000000-0005-0000-0000-00003D0D0000}"/>
    <cellStyle name="Procentowy 2 4 2 2" xfId="2614" xr:uid="{00000000-0005-0000-0000-00003E0D0000}"/>
    <cellStyle name="Procentowy 2 4 2 3" xfId="4028" xr:uid="{00000000-0005-0000-0000-00003F0D0000}"/>
    <cellStyle name="Procentowy 2 4 3" xfId="2615" xr:uid="{00000000-0005-0000-0000-0000400D0000}"/>
    <cellStyle name="Procentowy 2 4 4" xfId="2616" xr:uid="{00000000-0005-0000-0000-0000410D0000}"/>
    <cellStyle name="Procentowy 2 4 5" xfId="4029" xr:uid="{00000000-0005-0000-0000-0000420D0000}"/>
    <cellStyle name="Procentowy 2 5" xfId="2617" xr:uid="{00000000-0005-0000-0000-0000430D0000}"/>
    <cellStyle name="Procentowy 2 5 2" xfId="2618" xr:uid="{00000000-0005-0000-0000-0000440D0000}"/>
    <cellStyle name="Procentowy 2 5 3" xfId="2619" xr:uid="{00000000-0005-0000-0000-0000450D0000}"/>
    <cellStyle name="Procentowy 2 5 4" xfId="4030" xr:uid="{00000000-0005-0000-0000-0000460D0000}"/>
    <cellStyle name="Procentowy 2 6" xfId="2620" xr:uid="{00000000-0005-0000-0000-0000470D0000}"/>
    <cellStyle name="Procentowy 2 6 2" xfId="2621" xr:uid="{00000000-0005-0000-0000-0000480D0000}"/>
    <cellStyle name="Procentowy 2 6 3" xfId="2622" xr:uid="{00000000-0005-0000-0000-0000490D0000}"/>
    <cellStyle name="Procentowy 2 6 4" xfId="4031" xr:uid="{00000000-0005-0000-0000-00004A0D0000}"/>
    <cellStyle name="Procentowy 2 7" xfId="2623" xr:uid="{00000000-0005-0000-0000-00004B0D0000}"/>
    <cellStyle name="Procentowy 2 7 2" xfId="2624" xr:uid="{00000000-0005-0000-0000-00004C0D0000}"/>
    <cellStyle name="Procentowy 2 7 3" xfId="4032" xr:uid="{00000000-0005-0000-0000-00004D0D0000}"/>
    <cellStyle name="Procentowy 2 8" xfId="2625" xr:uid="{00000000-0005-0000-0000-00004E0D0000}"/>
    <cellStyle name="Procentowy 2 8 2" xfId="2626" xr:uid="{00000000-0005-0000-0000-00004F0D0000}"/>
    <cellStyle name="Procentowy 2 8 3" xfId="4033" xr:uid="{00000000-0005-0000-0000-0000500D0000}"/>
    <cellStyle name="Procentowy 2 9" xfId="2627" xr:uid="{00000000-0005-0000-0000-0000510D0000}"/>
    <cellStyle name="Procentowy 3" xfId="2628" xr:uid="{00000000-0005-0000-0000-0000520D0000}"/>
    <cellStyle name="Procentowy 3 2" xfId="2629" xr:uid="{00000000-0005-0000-0000-0000530D0000}"/>
    <cellStyle name="Procentowy 3 2 2" xfId="2630" xr:uid="{00000000-0005-0000-0000-0000540D0000}"/>
    <cellStyle name="Procentowy 3 2 2 2" xfId="2631" xr:uid="{00000000-0005-0000-0000-0000550D0000}"/>
    <cellStyle name="Procentowy 3 2 2 3" xfId="4034" xr:uid="{00000000-0005-0000-0000-0000560D0000}"/>
    <cellStyle name="Procentowy 3 2 3" xfId="2632" xr:uid="{00000000-0005-0000-0000-0000570D0000}"/>
    <cellStyle name="Procentowy 3 2 3 2" xfId="2633" xr:uid="{00000000-0005-0000-0000-0000580D0000}"/>
    <cellStyle name="Procentowy 3 2 3 3" xfId="4035" xr:uid="{00000000-0005-0000-0000-0000590D0000}"/>
    <cellStyle name="Procentowy 3 2 4" xfId="2634" xr:uid="{00000000-0005-0000-0000-00005A0D0000}"/>
    <cellStyle name="Procentowy 3 2 4 2" xfId="2635" xr:uid="{00000000-0005-0000-0000-00005B0D0000}"/>
    <cellStyle name="Procentowy 3 2 4 3" xfId="4036" xr:uid="{00000000-0005-0000-0000-00005C0D0000}"/>
    <cellStyle name="Procentowy 3 2 5" xfId="2636" xr:uid="{00000000-0005-0000-0000-00005D0D0000}"/>
    <cellStyle name="Procentowy 3 2 6" xfId="2637" xr:uid="{00000000-0005-0000-0000-00005E0D0000}"/>
    <cellStyle name="Procentowy 3 2 7" xfId="4037" xr:uid="{00000000-0005-0000-0000-00005F0D0000}"/>
    <cellStyle name="Procentowy 3 3" xfId="2638" xr:uid="{00000000-0005-0000-0000-0000600D0000}"/>
    <cellStyle name="Procentowy 3 3 2" xfId="2639" xr:uid="{00000000-0005-0000-0000-0000610D0000}"/>
    <cellStyle name="Procentowy 3 3 2 2" xfId="2640" xr:uid="{00000000-0005-0000-0000-0000620D0000}"/>
    <cellStyle name="Procentowy 3 3 2 3" xfId="4038" xr:uid="{00000000-0005-0000-0000-0000630D0000}"/>
    <cellStyle name="Procentowy 3 3 3" xfId="2641" xr:uid="{00000000-0005-0000-0000-0000640D0000}"/>
    <cellStyle name="Procentowy 3 3 4" xfId="2642" xr:uid="{00000000-0005-0000-0000-0000650D0000}"/>
    <cellStyle name="Procentowy 3 3 5" xfId="4039" xr:uid="{00000000-0005-0000-0000-0000660D0000}"/>
    <cellStyle name="Procentowy 3 4" xfId="2643" xr:uid="{00000000-0005-0000-0000-0000670D0000}"/>
    <cellStyle name="Procentowy 3 4 2" xfId="2644" xr:uid="{00000000-0005-0000-0000-0000680D0000}"/>
    <cellStyle name="Procentowy 3 4 3" xfId="4040" xr:uid="{00000000-0005-0000-0000-0000690D0000}"/>
    <cellStyle name="Procentowy 3 5" xfId="2645" xr:uid="{00000000-0005-0000-0000-00006A0D0000}"/>
    <cellStyle name="Procentowy 3 5 2" xfId="2646" xr:uid="{00000000-0005-0000-0000-00006B0D0000}"/>
    <cellStyle name="Procentowy 3 5 3" xfId="4041" xr:uid="{00000000-0005-0000-0000-00006C0D0000}"/>
    <cellStyle name="Procentowy 3 6" xfId="2647" xr:uid="{00000000-0005-0000-0000-00006D0D0000}"/>
    <cellStyle name="Procentowy 3 7" xfId="2648" xr:uid="{00000000-0005-0000-0000-00006E0D0000}"/>
    <cellStyle name="Procentowy 3 8" xfId="4042" xr:uid="{00000000-0005-0000-0000-00006F0D0000}"/>
    <cellStyle name="Procentowy 4" xfId="2649" xr:uid="{00000000-0005-0000-0000-0000700D0000}"/>
    <cellStyle name="Procentowy 4 2" xfId="2650" xr:uid="{00000000-0005-0000-0000-0000710D0000}"/>
    <cellStyle name="Procentowy 4 2 2" xfId="2651" xr:uid="{00000000-0005-0000-0000-0000720D0000}"/>
    <cellStyle name="Procentowy 4 2 2 2" xfId="2652" xr:uid="{00000000-0005-0000-0000-0000730D0000}"/>
    <cellStyle name="Procentowy 4 2 2 3" xfId="4043" xr:uid="{00000000-0005-0000-0000-0000740D0000}"/>
    <cellStyle name="Procentowy 4 2 3" xfId="2653" xr:uid="{00000000-0005-0000-0000-0000750D0000}"/>
    <cellStyle name="Procentowy 4 2 3 2" xfId="2654" xr:uid="{00000000-0005-0000-0000-0000760D0000}"/>
    <cellStyle name="Procentowy 4 2 3 3" xfId="4044" xr:uid="{00000000-0005-0000-0000-0000770D0000}"/>
    <cellStyle name="Procentowy 4 2 4" xfId="2655" xr:uid="{00000000-0005-0000-0000-0000780D0000}"/>
    <cellStyle name="Procentowy 4 2 5" xfId="4045" xr:uid="{00000000-0005-0000-0000-0000790D0000}"/>
    <cellStyle name="Procentowy 4 3" xfId="2656" xr:uid="{00000000-0005-0000-0000-00007A0D0000}"/>
    <cellStyle name="Procentowy 4 3 2" xfId="2657" xr:uid="{00000000-0005-0000-0000-00007B0D0000}"/>
    <cellStyle name="Procentowy 4 3 2 2" xfId="2658" xr:uid="{00000000-0005-0000-0000-00007C0D0000}"/>
    <cellStyle name="Procentowy 4 3 2 3" xfId="4046" xr:uid="{00000000-0005-0000-0000-00007D0D0000}"/>
    <cellStyle name="Procentowy 4 3 3" xfId="2659" xr:uid="{00000000-0005-0000-0000-00007E0D0000}"/>
    <cellStyle name="Procentowy 4 3 4" xfId="4047" xr:uid="{00000000-0005-0000-0000-00007F0D0000}"/>
    <cellStyle name="Procentowy 4 4" xfId="2660" xr:uid="{00000000-0005-0000-0000-0000800D0000}"/>
    <cellStyle name="Procentowy 4 4 2" xfId="2661" xr:uid="{00000000-0005-0000-0000-0000810D0000}"/>
    <cellStyle name="Procentowy 4 4 2 2" xfId="2662" xr:uid="{00000000-0005-0000-0000-0000820D0000}"/>
    <cellStyle name="Procentowy 4 4 2 3" xfId="4048" xr:uid="{00000000-0005-0000-0000-0000830D0000}"/>
    <cellStyle name="Procentowy 4 4 3" xfId="2663" xr:uid="{00000000-0005-0000-0000-0000840D0000}"/>
    <cellStyle name="Procentowy 4 4 4" xfId="4049" xr:uid="{00000000-0005-0000-0000-0000850D0000}"/>
    <cellStyle name="Procentowy 4 5" xfId="2664" xr:uid="{00000000-0005-0000-0000-0000860D0000}"/>
    <cellStyle name="Procentowy 4 5 2" xfId="2665" xr:uid="{00000000-0005-0000-0000-0000870D0000}"/>
    <cellStyle name="Procentowy 4 5 3" xfId="4050" xr:uid="{00000000-0005-0000-0000-0000880D0000}"/>
    <cellStyle name="Procentowy 4 6" xfId="2666" xr:uid="{00000000-0005-0000-0000-0000890D0000}"/>
    <cellStyle name="Procentowy 4 6 2" xfId="2667" xr:uid="{00000000-0005-0000-0000-00008A0D0000}"/>
    <cellStyle name="Procentowy 4 6 3" xfId="4051" xr:uid="{00000000-0005-0000-0000-00008B0D0000}"/>
    <cellStyle name="Procentowy 4 7" xfId="2668" xr:uid="{00000000-0005-0000-0000-00008C0D0000}"/>
    <cellStyle name="Procentowy 4 8" xfId="2669" xr:uid="{00000000-0005-0000-0000-00008D0D0000}"/>
    <cellStyle name="Procentowy 4 9" xfId="4052" xr:uid="{00000000-0005-0000-0000-00008E0D0000}"/>
    <cellStyle name="Procentowy 5" xfId="2670" xr:uid="{00000000-0005-0000-0000-00008F0D0000}"/>
    <cellStyle name="Procentowy 5 2" xfId="2671" xr:uid="{00000000-0005-0000-0000-0000900D0000}"/>
    <cellStyle name="Procentowy 5 2 2" xfId="2672" xr:uid="{00000000-0005-0000-0000-0000910D0000}"/>
    <cellStyle name="Procentowy 5 2 3" xfId="4053" xr:uid="{00000000-0005-0000-0000-0000920D0000}"/>
    <cellStyle name="Procentowy 5 3" xfId="2673" xr:uid="{00000000-0005-0000-0000-0000930D0000}"/>
    <cellStyle name="Procentowy 5 4" xfId="2674" xr:uid="{00000000-0005-0000-0000-0000940D0000}"/>
    <cellStyle name="Procentowy 5 5" xfId="4054" xr:uid="{00000000-0005-0000-0000-0000950D0000}"/>
    <cellStyle name="Procentowy 6" xfId="2675" xr:uid="{00000000-0005-0000-0000-0000960D0000}"/>
    <cellStyle name="Procentowy 6 2" xfId="2676" xr:uid="{00000000-0005-0000-0000-0000970D0000}"/>
    <cellStyle name="Procentowy 6 2 2" xfId="2677" xr:uid="{00000000-0005-0000-0000-0000980D0000}"/>
    <cellStyle name="Procentowy 6 2 3" xfId="4055" xr:uid="{00000000-0005-0000-0000-0000990D0000}"/>
    <cellStyle name="Procentowy 6 3" xfId="2678" xr:uid="{00000000-0005-0000-0000-00009A0D0000}"/>
    <cellStyle name="Procentowy 6 4" xfId="2679" xr:uid="{00000000-0005-0000-0000-00009B0D0000}"/>
    <cellStyle name="Procentowy 6 5" xfId="4056" xr:uid="{00000000-0005-0000-0000-00009C0D0000}"/>
    <cellStyle name="Procentowy 7" xfId="2680" xr:uid="{00000000-0005-0000-0000-00009D0D0000}"/>
    <cellStyle name="Procentowy 7 2" xfId="2681" xr:uid="{00000000-0005-0000-0000-00009E0D0000}"/>
    <cellStyle name="Procentowy 7 2 2" xfId="2682" xr:uid="{00000000-0005-0000-0000-00009F0D0000}"/>
    <cellStyle name="Procentowy 7 2 3" xfId="4057" xr:uid="{00000000-0005-0000-0000-0000A00D0000}"/>
    <cellStyle name="Procentowy 7 3" xfId="2683" xr:uid="{00000000-0005-0000-0000-0000A10D0000}"/>
    <cellStyle name="Procentowy 7 4" xfId="2684" xr:uid="{00000000-0005-0000-0000-0000A20D0000}"/>
    <cellStyle name="Procentowy 7 5" xfId="4058" xr:uid="{00000000-0005-0000-0000-0000A30D0000}"/>
    <cellStyle name="Procentowy 8" xfId="2685" xr:uid="{00000000-0005-0000-0000-0000A40D0000}"/>
    <cellStyle name="Procentowy 8 2" xfId="2686" xr:uid="{00000000-0005-0000-0000-0000A50D0000}"/>
    <cellStyle name="Procentowy 8 3" xfId="2687" xr:uid="{00000000-0005-0000-0000-0000A60D0000}"/>
    <cellStyle name="Procentowy 8 4" xfId="4059" xr:uid="{00000000-0005-0000-0000-0000A70D0000}"/>
    <cellStyle name="Procentowy 9" xfId="2688" xr:uid="{00000000-0005-0000-0000-0000A80D0000}"/>
    <cellStyle name="Procentowy 9 2" xfId="2689" xr:uid="{00000000-0005-0000-0000-0000A90D0000}"/>
    <cellStyle name="Procentowy 9 3" xfId="2690" xr:uid="{00000000-0005-0000-0000-0000AA0D0000}"/>
    <cellStyle name="Procentowy 9 4" xfId="4060" xr:uid="{00000000-0005-0000-0000-0000AB0D0000}"/>
    <cellStyle name="Result" xfId="2691" xr:uid="{00000000-0005-0000-0000-0000AC0D0000}"/>
    <cellStyle name="Result 2" xfId="2692" xr:uid="{00000000-0005-0000-0000-0000AD0D0000}"/>
    <cellStyle name="Result 2 2" xfId="2693" xr:uid="{00000000-0005-0000-0000-0000AE0D0000}"/>
    <cellStyle name="Result 2 2 2" xfId="2694" xr:uid="{00000000-0005-0000-0000-0000AF0D0000}"/>
    <cellStyle name="Result 2 2 2 2" xfId="2695" xr:uid="{00000000-0005-0000-0000-0000B00D0000}"/>
    <cellStyle name="Result 2 2 2 3" xfId="4061" xr:uid="{00000000-0005-0000-0000-0000B10D0000}"/>
    <cellStyle name="Result 2 2 3" xfId="2696" xr:uid="{00000000-0005-0000-0000-0000B20D0000}"/>
    <cellStyle name="Result 2 2 4" xfId="2697" xr:uid="{00000000-0005-0000-0000-0000B30D0000}"/>
    <cellStyle name="Result 2 2 5" xfId="4062" xr:uid="{00000000-0005-0000-0000-0000B40D0000}"/>
    <cellStyle name="Result 2 3" xfId="2698" xr:uid="{00000000-0005-0000-0000-0000B50D0000}"/>
    <cellStyle name="Result 2 3 2" xfId="2699" xr:uid="{00000000-0005-0000-0000-0000B60D0000}"/>
    <cellStyle name="Result 2 3 3" xfId="4063" xr:uid="{00000000-0005-0000-0000-0000B70D0000}"/>
    <cellStyle name="Result 2 4" xfId="2700" xr:uid="{00000000-0005-0000-0000-0000B80D0000}"/>
    <cellStyle name="Result 2 4 2" xfId="2701" xr:uid="{00000000-0005-0000-0000-0000B90D0000}"/>
    <cellStyle name="Result 2 4 3" xfId="4064" xr:uid="{00000000-0005-0000-0000-0000BA0D0000}"/>
    <cellStyle name="Result 2 5" xfId="2702" xr:uid="{00000000-0005-0000-0000-0000BB0D0000}"/>
    <cellStyle name="Result 2 6" xfId="2703" xr:uid="{00000000-0005-0000-0000-0000BC0D0000}"/>
    <cellStyle name="Result 2 7" xfId="4065" xr:uid="{00000000-0005-0000-0000-0000BD0D0000}"/>
    <cellStyle name="Result 3" xfId="2704" xr:uid="{00000000-0005-0000-0000-0000BE0D0000}"/>
    <cellStyle name="Result 3 2" xfId="2705" xr:uid="{00000000-0005-0000-0000-0000BF0D0000}"/>
    <cellStyle name="Result 3 2 2" xfId="2706" xr:uid="{00000000-0005-0000-0000-0000C00D0000}"/>
    <cellStyle name="Result 3 2 3" xfId="2707" xr:uid="{00000000-0005-0000-0000-0000C10D0000}"/>
    <cellStyle name="Result 3 2 4" xfId="4066" xr:uid="{00000000-0005-0000-0000-0000C20D0000}"/>
    <cellStyle name="Result 3 3" xfId="2708" xr:uid="{00000000-0005-0000-0000-0000C30D0000}"/>
    <cellStyle name="Result 3 3 2" xfId="2709" xr:uid="{00000000-0005-0000-0000-0000C40D0000}"/>
    <cellStyle name="Result 3 3 3" xfId="4067" xr:uid="{00000000-0005-0000-0000-0000C50D0000}"/>
    <cellStyle name="Result 3 4" xfId="2710" xr:uid="{00000000-0005-0000-0000-0000C60D0000}"/>
    <cellStyle name="Result 3 4 2" xfId="2711" xr:uid="{00000000-0005-0000-0000-0000C70D0000}"/>
    <cellStyle name="Result 3 4 3" xfId="4068" xr:uid="{00000000-0005-0000-0000-0000C80D0000}"/>
    <cellStyle name="Result 3 5" xfId="2712" xr:uid="{00000000-0005-0000-0000-0000C90D0000}"/>
    <cellStyle name="Result 3 5 2" xfId="2713" xr:uid="{00000000-0005-0000-0000-0000CA0D0000}"/>
    <cellStyle name="Result 3 5 3" xfId="4069" xr:uid="{00000000-0005-0000-0000-0000CB0D0000}"/>
    <cellStyle name="Result 3 6" xfId="2714" xr:uid="{00000000-0005-0000-0000-0000CC0D0000}"/>
    <cellStyle name="Result 3 7" xfId="2715" xr:uid="{00000000-0005-0000-0000-0000CD0D0000}"/>
    <cellStyle name="Result 3 8" xfId="4070" xr:uid="{00000000-0005-0000-0000-0000CE0D0000}"/>
    <cellStyle name="Result 4" xfId="2716" xr:uid="{00000000-0005-0000-0000-0000CF0D0000}"/>
    <cellStyle name="Result 4 2" xfId="2717" xr:uid="{00000000-0005-0000-0000-0000D00D0000}"/>
    <cellStyle name="Result 4 3" xfId="2718" xr:uid="{00000000-0005-0000-0000-0000D10D0000}"/>
    <cellStyle name="Result 4 4" xfId="4071" xr:uid="{00000000-0005-0000-0000-0000D20D0000}"/>
    <cellStyle name="Result 5" xfId="2719" xr:uid="{00000000-0005-0000-0000-0000D30D0000}"/>
    <cellStyle name="Result 5 2" xfId="2720" xr:uid="{00000000-0005-0000-0000-0000D40D0000}"/>
    <cellStyle name="Result 5 3" xfId="2721" xr:uid="{00000000-0005-0000-0000-0000D50D0000}"/>
    <cellStyle name="Result 5 4" xfId="4072" xr:uid="{00000000-0005-0000-0000-0000D60D0000}"/>
    <cellStyle name="Result 6" xfId="2722" xr:uid="{00000000-0005-0000-0000-0000D70D0000}"/>
    <cellStyle name="Result 6 2" xfId="2723" xr:uid="{00000000-0005-0000-0000-0000D80D0000}"/>
    <cellStyle name="Result 6 3" xfId="2724" xr:uid="{00000000-0005-0000-0000-0000D90D0000}"/>
    <cellStyle name="Result 6 4" xfId="4073" xr:uid="{00000000-0005-0000-0000-0000DA0D0000}"/>
    <cellStyle name="Result 7" xfId="2725" xr:uid="{00000000-0005-0000-0000-0000DB0D0000}"/>
    <cellStyle name="Result 8" xfId="2726" xr:uid="{00000000-0005-0000-0000-0000DC0D0000}"/>
    <cellStyle name="Result 9" xfId="4074" xr:uid="{00000000-0005-0000-0000-0000DD0D0000}"/>
    <cellStyle name="Result2" xfId="2727" xr:uid="{00000000-0005-0000-0000-0000DE0D0000}"/>
    <cellStyle name="Result2 10" xfId="4075" xr:uid="{00000000-0005-0000-0000-0000DF0D0000}"/>
    <cellStyle name="Result2 2" xfId="2728" xr:uid="{00000000-0005-0000-0000-0000E00D0000}"/>
    <cellStyle name="Result2 2 2" xfId="2729" xr:uid="{00000000-0005-0000-0000-0000E10D0000}"/>
    <cellStyle name="Result2 2 2 2" xfId="2730" xr:uid="{00000000-0005-0000-0000-0000E20D0000}"/>
    <cellStyle name="Result2 2 2 2 2" xfId="2731" xr:uid="{00000000-0005-0000-0000-0000E30D0000}"/>
    <cellStyle name="Result2 2 2 2 3" xfId="4076" xr:uid="{00000000-0005-0000-0000-0000E40D0000}"/>
    <cellStyle name="Result2 2 2 3" xfId="2732" xr:uid="{00000000-0005-0000-0000-0000E50D0000}"/>
    <cellStyle name="Result2 2 2 4" xfId="2733" xr:uid="{00000000-0005-0000-0000-0000E60D0000}"/>
    <cellStyle name="Result2 2 2 5" xfId="4077" xr:uid="{00000000-0005-0000-0000-0000E70D0000}"/>
    <cellStyle name="Result2 2 3" xfId="2734" xr:uid="{00000000-0005-0000-0000-0000E80D0000}"/>
    <cellStyle name="Result2 2 3 2" xfId="2735" xr:uid="{00000000-0005-0000-0000-0000E90D0000}"/>
    <cellStyle name="Result2 2 3 2 2" xfId="2736" xr:uid="{00000000-0005-0000-0000-0000EA0D0000}"/>
    <cellStyle name="Result2 2 3 2 3" xfId="4078" xr:uid="{00000000-0005-0000-0000-0000EB0D0000}"/>
    <cellStyle name="Result2 2 3 3" xfId="2737" xr:uid="{00000000-0005-0000-0000-0000EC0D0000}"/>
    <cellStyle name="Result2 2 3 4" xfId="2738" xr:uid="{00000000-0005-0000-0000-0000ED0D0000}"/>
    <cellStyle name="Result2 2 3 5" xfId="4079" xr:uid="{00000000-0005-0000-0000-0000EE0D0000}"/>
    <cellStyle name="Result2 2 4" xfId="2739" xr:uid="{00000000-0005-0000-0000-0000EF0D0000}"/>
    <cellStyle name="Result2 2 4 2" xfId="2740" xr:uid="{00000000-0005-0000-0000-0000F00D0000}"/>
    <cellStyle name="Result2 2 4 3" xfId="2741" xr:uid="{00000000-0005-0000-0000-0000F10D0000}"/>
    <cellStyle name="Result2 2 4 4" xfId="4080" xr:uid="{00000000-0005-0000-0000-0000F20D0000}"/>
    <cellStyle name="Result2 2 5" xfId="2742" xr:uid="{00000000-0005-0000-0000-0000F30D0000}"/>
    <cellStyle name="Result2 2 5 2" xfId="2743" xr:uid="{00000000-0005-0000-0000-0000F40D0000}"/>
    <cellStyle name="Result2 2 5 3" xfId="2744" xr:uid="{00000000-0005-0000-0000-0000F50D0000}"/>
    <cellStyle name="Result2 2 5 4" xfId="4081" xr:uid="{00000000-0005-0000-0000-0000F60D0000}"/>
    <cellStyle name="Result2 2 6" xfId="2745" xr:uid="{00000000-0005-0000-0000-0000F70D0000}"/>
    <cellStyle name="Result2 2 6 2" xfId="2746" xr:uid="{00000000-0005-0000-0000-0000F80D0000}"/>
    <cellStyle name="Result2 2 6 3" xfId="4082" xr:uid="{00000000-0005-0000-0000-0000F90D0000}"/>
    <cellStyle name="Result2 2 7" xfId="2747" xr:uid="{00000000-0005-0000-0000-0000FA0D0000}"/>
    <cellStyle name="Result2 2 8" xfId="2748" xr:uid="{00000000-0005-0000-0000-0000FB0D0000}"/>
    <cellStyle name="Result2 2 9" xfId="4083" xr:uid="{00000000-0005-0000-0000-0000FC0D0000}"/>
    <cellStyle name="Result2 3" xfId="2749" xr:uid="{00000000-0005-0000-0000-0000FD0D0000}"/>
    <cellStyle name="Result2 3 2" xfId="2750" xr:uid="{00000000-0005-0000-0000-0000FE0D0000}"/>
    <cellStyle name="Result2 3 2 2" xfId="2751" xr:uid="{00000000-0005-0000-0000-0000FF0D0000}"/>
    <cellStyle name="Result2 3 2 2 2" xfId="2752" xr:uid="{00000000-0005-0000-0000-0000000E0000}"/>
    <cellStyle name="Result2 3 2 2 3" xfId="4084" xr:uid="{00000000-0005-0000-0000-0000010E0000}"/>
    <cellStyle name="Result2 3 2 3" xfId="2753" xr:uid="{00000000-0005-0000-0000-0000020E0000}"/>
    <cellStyle name="Result2 3 2 4" xfId="2754" xr:uid="{00000000-0005-0000-0000-0000030E0000}"/>
    <cellStyle name="Result2 3 2 5" xfId="4085" xr:uid="{00000000-0005-0000-0000-0000040E0000}"/>
    <cellStyle name="Result2 3 3" xfId="2755" xr:uid="{00000000-0005-0000-0000-0000050E0000}"/>
    <cellStyle name="Result2 3 3 2" xfId="2756" xr:uid="{00000000-0005-0000-0000-0000060E0000}"/>
    <cellStyle name="Result2 3 3 3" xfId="4086" xr:uid="{00000000-0005-0000-0000-0000070E0000}"/>
    <cellStyle name="Result2 3 4" xfId="2757" xr:uid="{00000000-0005-0000-0000-0000080E0000}"/>
    <cellStyle name="Result2 3 5" xfId="2758" xr:uid="{00000000-0005-0000-0000-0000090E0000}"/>
    <cellStyle name="Result2 3 6" xfId="4087" xr:uid="{00000000-0005-0000-0000-00000A0E0000}"/>
    <cellStyle name="Result2 4" xfId="2759" xr:uid="{00000000-0005-0000-0000-00000B0E0000}"/>
    <cellStyle name="Result2 4 2" xfId="2760" xr:uid="{00000000-0005-0000-0000-00000C0E0000}"/>
    <cellStyle name="Result2 4 2 2" xfId="2761" xr:uid="{00000000-0005-0000-0000-00000D0E0000}"/>
    <cellStyle name="Result2 4 2 3" xfId="2762" xr:uid="{00000000-0005-0000-0000-00000E0E0000}"/>
    <cellStyle name="Result2 4 2 4" xfId="4088" xr:uid="{00000000-0005-0000-0000-00000F0E0000}"/>
    <cellStyle name="Result2 4 3" xfId="2763" xr:uid="{00000000-0005-0000-0000-0000100E0000}"/>
    <cellStyle name="Result2 4 3 2" xfId="2764" xr:uid="{00000000-0005-0000-0000-0000110E0000}"/>
    <cellStyle name="Result2 4 3 3" xfId="4089" xr:uid="{00000000-0005-0000-0000-0000120E0000}"/>
    <cellStyle name="Result2 4 4" xfId="2765" xr:uid="{00000000-0005-0000-0000-0000130E0000}"/>
    <cellStyle name="Result2 4 5" xfId="2766" xr:uid="{00000000-0005-0000-0000-0000140E0000}"/>
    <cellStyle name="Result2 4 6" xfId="4090" xr:uid="{00000000-0005-0000-0000-0000150E0000}"/>
    <cellStyle name="Result2 5" xfId="2767" xr:uid="{00000000-0005-0000-0000-0000160E0000}"/>
    <cellStyle name="Result2 5 2" xfId="2768" xr:uid="{00000000-0005-0000-0000-0000170E0000}"/>
    <cellStyle name="Result2 5 2 2" xfId="2769" xr:uid="{00000000-0005-0000-0000-0000180E0000}"/>
    <cellStyle name="Result2 5 2 3" xfId="4091" xr:uid="{00000000-0005-0000-0000-0000190E0000}"/>
    <cellStyle name="Result2 5 3" xfId="2770" xr:uid="{00000000-0005-0000-0000-00001A0E0000}"/>
    <cellStyle name="Result2 5 3 2" xfId="2771" xr:uid="{00000000-0005-0000-0000-00001B0E0000}"/>
    <cellStyle name="Result2 5 3 3" xfId="4092" xr:uid="{00000000-0005-0000-0000-00001C0E0000}"/>
    <cellStyle name="Result2 5 4" xfId="2772" xr:uid="{00000000-0005-0000-0000-00001D0E0000}"/>
    <cellStyle name="Result2 5 5" xfId="2773" xr:uid="{00000000-0005-0000-0000-00001E0E0000}"/>
    <cellStyle name="Result2 5 6" xfId="4093" xr:uid="{00000000-0005-0000-0000-00001F0E0000}"/>
    <cellStyle name="Result2 6" xfId="2774" xr:uid="{00000000-0005-0000-0000-0000200E0000}"/>
    <cellStyle name="Result2 6 2" xfId="2775" xr:uid="{00000000-0005-0000-0000-0000210E0000}"/>
    <cellStyle name="Result2 6 3" xfId="2776" xr:uid="{00000000-0005-0000-0000-0000220E0000}"/>
    <cellStyle name="Result2 6 4" xfId="4094" xr:uid="{00000000-0005-0000-0000-0000230E0000}"/>
    <cellStyle name="Result2 7" xfId="2777" xr:uid="{00000000-0005-0000-0000-0000240E0000}"/>
    <cellStyle name="Result2 7 2" xfId="2778" xr:uid="{00000000-0005-0000-0000-0000250E0000}"/>
    <cellStyle name="Result2 7 3" xfId="2779" xr:uid="{00000000-0005-0000-0000-0000260E0000}"/>
    <cellStyle name="Result2 7 4" xfId="4095" xr:uid="{00000000-0005-0000-0000-0000270E0000}"/>
    <cellStyle name="Result2 8" xfId="2780" xr:uid="{00000000-0005-0000-0000-0000280E0000}"/>
    <cellStyle name="Result2 9" xfId="2781" xr:uid="{00000000-0005-0000-0000-0000290E0000}"/>
    <cellStyle name="Suma" xfId="4314" builtinId="25" customBuiltin="1"/>
    <cellStyle name="Suma 1" xfId="2782" xr:uid="{00000000-0005-0000-0000-00002B0E0000}"/>
    <cellStyle name="Suma 1 2" xfId="2783" xr:uid="{00000000-0005-0000-0000-00002C0E0000}"/>
    <cellStyle name="Suma 1 3" xfId="2784" xr:uid="{00000000-0005-0000-0000-00002D0E0000}"/>
    <cellStyle name="Suma 1 4" xfId="4096" xr:uid="{00000000-0005-0000-0000-00002E0E0000}"/>
    <cellStyle name="Suma 10" xfId="4097" xr:uid="{00000000-0005-0000-0000-00002F0E0000}"/>
    <cellStyle name="Suma 2" xfId="2785" xr:uid="{00000000-0005-0000-0000-0000300E0000}"/>
    <cellStyle name="Suma 2 2" xfId="2786" xr:uid="{00000000-0005-0000-0000-0000310E0000}"/>
    <cellStyle name="Suma 2 2 2" xfId="2787" xr:uid="{00000000-0005-0000-0000-0000320E0000}"/>
    <cellStyle name="Suma 2 2 2 2" xfId="2788" xr:uid="{00000000-0005-0000-0000-0000330E0000}"/>
    <cellStyle name="Suma 2 2 2 3" xfId="4098" xr:uid="{00000000-0005-0000-0000-0000340E0000}"/>
    <cellStyle name="Suma 2 2 3" xfId="2789" xr:uid="{00000000-0005-0000-0000-0000350E0000}"/>
    <cellStyle name="Suma 2 2 4" xfId="2790" xr:uid="{00000000-0005-0000-0000-0000360E0000}"/>
    <cellStyle name="Suma 2 2 5" xfId="4099" xr:uid="{00000000-0005-0000-0000-0000370E0000}"/>
    <cellStyle name="Suma 2 3" xfId="2791" xr:uid="{00000000-0005-0000-0000-0000380E0000}"/>
    <cellStyle name="Suma 2 3 2" xfId="2792" xr:uid="{00000000-0005-0000-0000-0000390E0000}"/>
    <cellStyle name="Suma 2 3 2 2" xfId="2793" xr:uid="{00000000-0005-0000-0000-00003A0E0000}"/>
    <cellStyle name="Suma 2 3 2 3" xfId="4100" xr:uid="{00000000-0005-0000-0000-00003B0E0000}"/>
    <cellStyle name="Suma 2 3 3" xfId="2794" xr:uid="{00000000-0005-0000-0000-00003C0E0000}"/>
    <cellStyle name="Suma 2 3 4" xfId="2795" xr:uid="{00000000-0005-0000-0000-00003D0E0000}"/>
    <cellStyle name="Suma 2 3 5" xfId="4101" xr:uid="{00000000-0005-0000-0000-00003E0E0000}"/>
    <cellStyle name="Suma 2 4" xfId="2796" xr:uid="{00000000-0005-0000-0000-00003F0E0000}"/>
    <cellStyle name="Suma 2 4 2" xfId="2797" xr:uid="{00000000-0005-0000-0000-0000400E0000}"/>
    <cellStyle name="Suma 2 4 3" xfId="4102" xr:uid="{00000000-0005-0000-0000-0000410E0000}"/>
    <cellStyle name="Suma 2 5" xfId="2798" xr:uid="{00000000-0005-0000-0000-0000420E0000}"/>
    <cellStyle name="Suma 2 5 2" xfId="2799" xr:uid="{00000000-0005-0000-0000-0000430E0000}"/>
    <cellStyle name="Suma 2 5 3" xfId="4103" xr:uid="{00000000-0005-0000-0000-0000440E0000}"/>
    <cellStyle name="Suma 2 6" xfId="2800" xr:uid="{00000000-0005-0000-0000-0000450E0000}"/>
    <cellStyle name="Suma 2 7" xfId="2801" xr:uid="{00000000-0005-0000-0000-0000460E0000}"/>
    <cellStyle name="Suma 2 8" xfId="4104" xr:uid="{00000000-0005-0000-0000-0000470E0000}"/>
    <cellStyle name="Suma 3" xfId="2802" xr:uid="{00000000-0005-0000-0000-0000480E0000}"/>
    <cellStyle name="Suma 3 2" xfId="2803" xr:uid="{00000000-0005-0000-0000-0000490E0000}"/>
    <cellStyle name="Suma 3 3" xfId="2804" xr:uid="{00000000-0005-0000-0000-00004A0E0000}"/>
    <cellStyle name="Suma 3 4" xfId="4105" xr:uid="{00000000-0005-0000-0000-00004B0E0000}"/>
    <cellStyle name="Suma 4" xfId="2805" xr:uid="{00000000-0005-0000-0000-00004C0E0000}"/>
    <cellStyle name="Suma 4 2" xfId="2806" xr:uid="{00000000-0005-0000-0000-00004D0E0000}"/>
    <cellStyle name="Suma 4 3" xfId="2807" xr:uid="{00000000-0005-0000-0000-00004E0E0000}"/>
    <cellStyle name="Suma 4 4" xfId="4106" xr:uid="{00000000-0005-0000-0000-00004F0E0000}"/>
    <cellStyle name="Suma 5" xfId="2808" xr:uid="{00000000-0005-0000-0000-0000500E0000}"/>
    <cellStyle name="Suma 5 2" xfId="2809" xr:uid="{00000000-0005-0000-0000-0000510E0000}"/>
    <cellStyle name="Suma 5 3" xfId="2810" xr:uid="{00000000-0005-0000-0000-0000520E0000}"/>
    <cellStyle name="Suma 5 4" xfId="4107" xr:uid="{00000000-0005-0000-0000-0000530E0000}"/>
    <cellStyle name="Suma 6" xfId="2811" xr:uid="{00000000-0005-0000-0000-0000540E0000}"/>
    <cellStyle name="Suma 6 2" xfId="2812" xr:uid="{00000000-0005-0000-0000-0000550E0000}"/>
    <cellStyle name="Suma 6 3" xfId="4108" xr:uid="{00000000-0005-0000-0000-0000560E0000}"/>
    <cellStyle name="Suma 7" xfId="2813" xr:uid="{00000000-0005-0000-0000-0000570E0000}"/>
    <cellStyle name="Suma 7 2" xfId="2814" xr:uid="{00000000-0005-0000-0000-0000580E0000}"/>
    <cellStyle name="Suma 7 3" xfId="4109" xr:uid="{00000000-0005-0000-0000-0000590E0000}"/>
    <cellStyle name="Suma 8" xfId="2815" xr:uid="{00000000-0005-0000-0000-00005A0E0000}"/>
    <cellStyle name="Suma 8 2" xfId="2816" xr:uid="{00000000-0005-0000-0000-00005B0E0000}"/>
    <cellStyle name="Suma 8 2 2" xfId="2817" xr:uid="{00000000-0005-0000-0000-00005C0E0000}"/>
    <cellStyle name="Suma 8 2 3" xfId="4110" xr:uid="{00000000-0005-0000-0000-00005D0E0000}"/>
    <cellStyle name="Suma 8 3" xfId="2818" xr:uid="{00000000-0005-0000-0000-00005E0E0000}"/>
    <cellStyle name="Suma 8 4" xfId="4111" xr:uid="{00000000-0005-0000-0000-00005F0E0000}"/>
    <cellStyle name="Suma 9" xfId="2819" xr:uid="{00000000-0005-0000-0000-0000600E0000}"/>
    <cellStyle name="Suma 9 2" xfId="2820" xr:uid="{00000000-0005-0000-0000-0000610E0000}"/>
    <cellStyle name="Suma 9 3" xfId="4112" xr:uid="{00000000-0005-0000-0000-0000620E0000}"/>
    <cellStyle name="TableStyleLight1" xfId="2821" xr:uid="{00000000-0005-0000-0000-0000630E0000}"/>
    <cellStyle name="TableStyleLight1 2" xfId="2822" xr:uid="{00000000-0005-0000-0000-0000640E0000}"/>
    <cellStyle name="TableStyleLight1 2 2" xfId="2823" xr:uid="{00000000-0005-0000-0000-0000650E0000}"/>
    <cellStyle name="TableStyleLight1 2 2 2" xfId="2824" xr:uid="{00000000-0005-0000-0000-0000660E0000}"/>
    <cellStyle name="TableStyleLight1 2 2 3" xfId="4113" xr:uid="{00000000-0005-0000-0000-0000670E0000}"/>
    <cellStyle name="TableStyleLight1 2 3" xfId="2825" xr:uid="{00000000-0005-0000-0000-0000680E0000}"/>
    <cellStyle name="TableStyleLight1 2 4" xfId="2826" xr:uid="{00000000-0005-0000-0000-0000690E0000}"/>
    <cellStyle name="TableStyleLight1 2 5" xfId="4114" xr:uid="{00000000-0005-0000-0000-00006A0E0000}"/>
    <cellStyle name="TableStyleLight1 3" xfId="2827" xr:uid="{00000000-0005-0000-0000-00006B0E0000}"/>
    <cellStyle name="TableStyleLight1 4" xfId="2828" xr:uid="{00000000-0005-0000-0000-00006C0E0000}"/>
    <cellStyle name="TableStyleLight1 5" xfId="4115" xr:uid="{00000000-0005-0000-0000-00006D0E0000}"/>
    <cellStyle name="Tekst objaśnienia" xfId="3292" builtinId="53" customBuiltin="1"/>
    <cellStyle name="Tekst objaśnienia 1" xfId="2829" xr:uid="{00000000-0005-0000-0000-00006F0E0000}"/>
    <cellStyle name="Tekst objaśnienia 1 2" xfId="2830" xr:uid="{00000000-0005-0000-0000-0000700E0000}"/>
    <cellStyle name="Tekst objaśnienia 1 3" xfId="2831" xr:uid="{00000000-0005-0000-0000-0000710E0000}"/>
    <cellStyle name="Tekst objaśnienia 1 4" xfId="4116" xr:uid="{00000000-0005-0000-0000-0000720E0000}"/>
    <cellStyle name="Tekst objaśnienia 2" xfId="2832" xr:uid="{00000000-0005-0000-0000-0000730E0000}"/>
    <cellStyle name="Tekst objaśnienia 2 2" xfId="2833" xr:uid="{00000000-0005-0000-0000-0000740E0000}"/>
    <cellStyle name="Tekst objaśnienia 2 2 2" xfId="2834" xr:uid="{00000000-0005-0000-0000-0000750E0000}"/>
    <cellStyle name="Tekst objaśnienia 2 2 2 2" xfId="2835" xr:uid="{00000000-0005-0000-0000-0000760E0000}"/>
    <cellStyle name="Tekst objaśnienia 2 2 2 3" xfId="4117" xr:uid="{00000000-0005-0000-0000-0000770E0000}"/>
    <cellStyle name="Tekst objaśnienia 2 2 3" xfId="2836" xr:uid="{00000000-0005-0000-0000-0000780E0000}"/>
    <cellStyle name="Tekst objaśnienia 2 2 4" xfId="2837" xr:uid="{00000000-0005-0000-0000-0000790E0000}"/>
    <cellStyle name="Tekst objaśnienia 2 2 5" xfId="4118" xr:uid="{00000000-0005-0000-0000-00007A0E0000}"/>
    <cellStyle name="Tekst objaśnienia 2 3" xfId="2838" xr:uid="{00000000-0005-0000-0000-00007B0E0000}"/>
    <cellStyle name="Tekst objaśnienia 2 3 2" xfId="2839" xr:uid="{00000000-0005-0000-0000-00007C0E0000}"/>
    <cellStyle name="Tekst objaśnienia 2 3 2 2" xfId="2840" xr:uid="{00000000-0005-0000-0000-00007D0E0000}"/>
    <cellStyle name="Tekst objaśnienia 2 3 2 3" xfId="4119" xr:uid="{00000000-0005-0000-0000-00007E0E0000}"/>
    <cellStyle name="Tekst objaśnienia 2 3 3" xfId="2841" xr:uid="{00000000-0005-0000-0000-00007F0E0000}"/>
    <cellStyle name="Tekst objaśnienia 2 3 4" xfId="2842" xr:uid="{00000000-0005-0000-0000-0000800E0000}"/>
    <cellStyle name="Tekst objaśnienia 2 3 5" xfId="4120" xr:uid="{00000000-0005-0000-0000-0000810E0000}"/>
    <cellStyle name="Tekst objaśnienia 2 4" xfId="2843" xr:uid="{00000000-0005-0000-0000-0000820E0000}"/>
    <cellStyle name="Tekst objaśnienia 2 4 2" xfId="2844" xr:uid="{00000000-0005-0000-0000-0000830E0000}"/>
    <cellStyle name="Tekst objaśnienia 2 4 3" xfId="4121" xr:uid="{00000000-0005-0000-0000-0000840E0000}"/>
    <cellStyle name="Tekst objaśnienia 2 5" xfId="2845" xr:uid="{00000000-0005-0000-0000-0000850E0000}"/>
    <cellStyle name="Tekst objaśnienia 2 5 2" xfId="2846" xr:uid="{00000000-0005-0000-0000-0000860E0000}"/>
    <cellStyle name="Tekst objaśnienia 2 5 3" xfId="4122" xr:uid="{00000000-0005-0000-0000-0000870E0000}"/>
    <cellStyle name="Tekst objaśnienia 2 6" xfId="2847" xr:uid="{00000000-0005-0000-0000-0000880E0000}"/>
    <cellStyle name="Tekst objaśnienia 2 7" xfId="2848" xr:uid="{00000000-0005-0000-0000-0000890E0000}"/>
    <cellStyle name="Tekst objaśnienia 2 8" xfId="4123" xr:uid="{00000000-0005-0000-0000-00008A0E0000}"/>
    <cellStyle name="Tekst objaśnienia 3" xfId="2849" xr:uid="{00000000-0005-0000-0000-00008B0E0000}"/>
    <cellStyle name="Tekst objaśnienia 3 2" xfId="2850" xr:uid="{00000000-0005-0000-0000-00008C0E0000}"/>
    <cellStyle name="Tekst objaśnienia 3 2 2" xfId="2851" xr:uid="{00000000-0005-0000-0000-00008D0E0000}"/>
    <cellStyle name="Tekst objaśnienia 3 2 3" xfId="4124" xr:uid="{00000000-0005-0000-0000-00008E0E0000}"/>
    <cellStyle name="Tekst objaśnienia 3 3" xfId="2852" xr:uid="{00000000-0005-0000-0000-00008F0E0000}"/>
    <cellStyle name="Tekst objaśnienia 3 4" xfId="2853" xr:uid="{00000000-0005-0000-0000-0000900E0000}"/>
    <cellStyle name="Tekst objaśnienia 3 5" xfId="4125" xr:uid="{00000000-0005-0000-0000-0000910E0000}"/>
    <cellStyle name="Tekst objaśnienia 4" xfId="2854" xr:uid="{00000000-0005-0000-0000-0000920E0000}"/>
    <cellStyle name="Tekst objaśnienia 4 2" xfId="2855" xr:uid="{00000000-0005-0000-0000-0000930E0000}"/>
    <cellStyle name="Tekst objaśnienia 4 3" xfId="2856" xr:uid="{00000000-0005-0000-0000-0000940E0000}"/>
    <cellStyle name="Tekst objaśnienia 4 4" xfId="4126" xr:uid="{00000000-0005-0000-0000-0000950E0000}"/>
    <cellStyle name="Tekst objaśnienia 5" xfId="2857" xr:uid="{00000000-0005-0000-0000-0000960E0000}"/>
    <cellStyle name="Tekst objaśnienia 5 2" xfId="2858" xr:uid="{00000000-0005-0000-0000-0000970E0000}"/>
    <cellStyle name="Tekst objaśnienia 5 3" xfId="2859" xr:uid="{00000000-0005-0000-0000-0000980E0000}"/>
    <cellStyle name="Tekst objaśnienia 5 4" xfId="4127" xr:uid="{00000000-0005-0000-0000-0000990E0000}"/>
    <cellStyle name="Tekst objaśnienia 6" xfId="2860" xr:uid="{00000000-0005-0000-0000-00009A0E0000}"/>
    <cellStyle name="Tekst objaśnienia 6 2" xfId="2861" xr:uid="{00000000-0005-0000-0000-00009B0E0000}"/>
    <cellStyle name="Tekst objaśnienia 6 3" xfId="4128" xr:uid="{00000000-0005-0000-0000-00009C0E0000}"/>
    <cellStyle name="Tekst objaśnienia 7" xfId="2862" xr:uid="{00000000-0005-0000-0000-00009D0E0000}"/>
    <cellStyle name="Tekst objaśnienia 7 2" xfId="2863" xr:uid="{00000000-0005-0000-0000-00009E0E0000}"/>
    <cellStyle name="Tekst objaśnienia 7 2 2" xfId="2864" xr:uid="{00000000-0005-0000-0000-00009F0E0000}"/>
    <cellStyle name="Tekst objaśnienia 7 2 3" xfId="4129" xr:uid="{00000000-0005-0000-0000-0000A00E0000}"/>
    <cellStyle name="Tekst objaśnienia 7 3" xfId="2865" xr:uid="{00000000-0005-0000-0000-0000A10E0000}"/>
    <cellStyle name="Tekst objaśnienia 7 4" xfId="4130" xr:uid="{00000000-0005-0000-0000-0000A20E0000}"/>
    <cellStyle name="Tekst objaśnienia 7_WAGA-PL" xfId="2866" xr:uid="{00000000-0005-0000-0000-0000A30E0000}"/>
    <cellStyle name="Tekst objaśnienia 8" xfId="2867" xr:uid="{00000000-0005-0000-0000-0000A40E0000}"/>
    <cellStyle name="Tekst objaśnienia 8 2" xfId="2868" xr:uid="{00000000-0005-0000-0000-0000A50E0000}"/>
    <cellStyle name="Tekst objaśnienia 8 2 2" xfId="2869" xr:uid="{00000000-0005-0000-0000-0000A60E0000}"/>
    <cellStyle name="Tekst objaśnienia 8 2 3" xfId="4131" xr:uid="{00000000-0005-0000-0000-0000A70E0000}"/>
    <cellStyle name="Tekst objaśnienia 8 3" xfId="2870" xr:uid="{00000000-0005-0000-0000-0000A80E0000}"/>
    <cellStyle name="Tekst objaśnienia 8 4" xfId="4132" xr:uid="{00000000-0005-0000-0000-0000A90E0000}"/>
    <cellStyle name="Tekst objaśnienia 8_WAGA-PL" xfId="2871" xr:uid="{00000000-0005-0000-0000-0000AA0E0000}"/>
    <cellStyle name="Tekst objaśnienia 9" xfId="2872" xr:uid="{00000000-0005-0000-0000-0000AB0E0000}"/>
    <cellStyle name="Tekst objaśnienia 9 2" xfId="2873" xr:uid="{00000000-0005-0000-0000-0000AC0E0000}"/>
    <cellStyle name="Tekst objaśnienia 9 3" xfId="4133" xr:uid="{00000000-0005-0000-0000-0000AD0E0000}"/>
    <cellStyle name="Tekst ostrzeżenia" xfId="3291" builtinId="11" customBuiltin="1"/>
    <cellStyle name="Tekst ostrzeżenia 1" xfId="2874" xr:uid="{00000000-0005-0000-0000-0000AF0E0000}"/>
    <cellStyle name="Tekst ostrzeżenia 1 2" xfId="2875" xr:uid="{00000000-0005-0000-0000-0000B00E0000}"/>
    <cellStyle name="Tekst ostrzeżenia 1 3" xfId="2876" xr:uid="{00000000-0005-0000-0000-0000B10E0000}"/>
    <cellStyle name="Tekst ostrzeżenia 1 4" xfId="4134" xr:uid="{00000000-0005-0000-0000-0000B20E0000}"/>
    <cellStyle name="Tekst ostrzeżenia 2" xfId="2877" xr:uid="{00000000-0005-0000-0000-0000B30E0000}"/>
    <cellStyle name="Tekst ostrzeżenia 2 2" xfId="2878" xr:uid="{00000000-0005-0000-0000-0000B40E0000}"/>
    <cellStyle name="Tekst ostrzeżenia 2 2 2" xfId="2879" xr:uid="{00000000-0005-0000-0000-0000B50E0000}"/>
    <cellStyle name="Tekst ostrzeżenia 2 2 2 2" xfId="2880" xr:uid="{00000000-0005-0000-0000-0000B60E0000}"/>
    <cellStyle name="Tekst ostrzeżenia 2 2 2 3" xfId="4135" xr:uid="{00000000-0005-0000-0000-0000B70E0000}"/>
    <cellStyle name="Tekst ostrzeżenia 2 2 3" xfId="2881" xr:uid="{00000000-0005-0000-0000-0000B80E0000}"/>
    <cellStyle name="Tekst ostrzeżenia 2 2 4" xfId="2882" xr:uid="{00000000-0005-0000-0000-0000B90E0000}"/>
    <cellStyle name="Tekst ostrzeżenia 2 2 5" xfId="4136" xr:uid="{00000000-0005-0000-0000-0000BA0E0000}"/>
    <cellStyle name="Tekst ostrzeżenia 2 3" xfId="2883" xr:uid="{00000000-0005-0000-0000-0000BB0E0000}"/>
    <cellStyle name="Tekst ostrzeżenia 2 3 2" xfId="2884" xr:uid="{00000000-0005-0000-0000-0000BC0E0000}"/>
    <cellStyle name="Tekst ostrzeżenia 2 3 2 2" xfId="2885" xr:uid="{00000000-0005-0000-0000-0000BD0E0000}"/>
    <cellStyle name="Tekst ostrzeżenia 2 3 2 3" xfId="4137" xr:uid="{00000000-0005-0000-0000-0000BE0E0000}"/>
    <cellStyle name="Tekst ostrzeżenia 2 3 3" xfId="2886" xr:uid="{00000000-0005-0000-0000-0000BF0E0000}"/>
    <cellStyle name="Tekst ostrzeżenia 2 3 4" xfId="2887" xr:uid="{00000000-0005-0000-0000-0000C00E0000}"/>
    <cellStyle name="Tekst ostrzeżenia 2 3 5" xfId="4138" xr:uid="{00000000-0005-0000-0000-0000C10E0000}"/>
    <cellStyle name="Tekst ostrzeżenia 2 4" xfId="2888" xr:uid="{00000000-0005-0000-0000-0000C20E0000}"/>
    <cellStyle name="Tekst ostrzeżenia 2 4 2" xfId="2889" xr:uid="{00000000-0005-0000-0000-0000C30E0000}"/>
    <cellStyle name="Tekst ostrzeżenia 2 4 3" xfId="4139" xr:uid="{00000000-0005-0000-0000-0000C40E0000}"/>
    <cellStyle name="Tekst ostrzeżenia 2 5" xfId="2890" xr:uid="{00000000-0005-0000-0000-0000C50E0000}"/>
    <cellStyle name="Tekst ostrzeżenia 2 5 2" xfId="2891" xr:uid="{00000000-0005-0000-0000-0000C60E0000}"/>
    <cellStyle name="Tekst ostrzeżenia 2 5 3" xfId="4140" xr:uid="{00000000-0005-0000-0000-0000C70E0000}"/>
    <cellStyle name="Tekst ostrzeżenia 2 6" xfId="2892" xr:uid="{00000000-0005-0000-0000-0000C80E0000}"/>
    <cellStyle name="Tekst ostrzeżenia 2 7" xfId="2893" xr:uid="{00000000-0005-0000-0000-0000C90E0000}"/>
    <cellStyle name="Tekst ostrzeżenia 2 8" xfId="4141" xr:uid="{00000000-0005-0000-0000-0000CA0E0000}"/>
    <cellStyle name="Tekst ostrzeżenia 3" xfId="2894" xr:uid="{00000000-0005-0000-0000-0000CB0E0000}"/>
    <cellStyle name="Tekst ostrzeżenia 3 2" xfId="2895" xr:uid="{00000000-0005-0000-0000-0000CC0E0000}"/>
    <cellStyle name="Tekst ostrzeżenia 3 3" xfId="2896" xr:uid="{00000000-0005-0000-0000-0000CD0E0000}"/>
    <cellStyle name="Tekst ostrzeżenia 3 4" xfId="4142" xr:uid="{00000000-0005-0000-0000-0000CE0E0000}"/>
    <cellStyle name="Tekst ostrzeżenia 4" xfId="2897" xr:uid="{00000000-0005-0000-0000-0000CF0E0000}"/>
    <cellStyle name="Tekst ostrzeżenia 4 2" xfId="2898" xr:uid="{00000000-0005-0000-0000-0000D00E0000}"/>
    <cellStyle name="Tekst ostrzeżenia 4 3" xfId="2899" xr:uid="{00000000-0005-0000-0000-0000D10E0000}"/>
    <cellStyle name="Tekst ostrzeżenia 4 4" xfId="4143" xr:uid="{00000000-0005-0000-0000-0000D20E0000}"/>
    <cellStyle name="Tekst ostrzeżenia 5" xfId="2900" xr:uid="{00000000-0005-0000-0000-0000D30E0000}"/>
    <cellStyle name="Tekst ostrzeżenia 5 2" xfId="2901" xr:uid="{00000000-0005-0000-0000-0000D40E0000}"/>
    <cellStyle name="Tekst ostrzeżenia 5 3" xfId="2902" xr:uid="{00000000-0005-0000-0000-0000D50E0000}"/>
    <cellStyle name="Tekst ostrzeżenia 5 4" xfId="4144" xr:uid="{00000000-0005-0000-0000-0000D60E0000}"/>
    <cellStyle name="Title" xfId="2903" xr:uid="{00000000-0005-0000-0000-0000D70E0000}"/>
    <cellStyle name="Title 2" xfId="2904" xr:uid="{00000000-0005-0000-0000-0000D80E0000}"/>
    <cellStyle name="Title 2 2" xfId="2905" xr:uid="{00000000-0005-0000-0000-0000D90E0000}"/>
    <cellStyle name="Title 2 3" xfId="4145" xr:uid="{00000000-0005-0000-0000-0000DA0E0000}"/>
    <cellStyle name="Title 3" xfId="2906" xr:uid="{00000000-0005-0000-0000-0000DB0E0000}"/>
    <cellStyle name="Title 3 2" xfId="2907" xr:uid="{00000000-0005-0000-0000-0000DC0E0000}"/>
    <cellStyle name="Title 3 3" xfId="4146" xr:uid="{00000000-0005-0000-0000-0000DD0E0000}"/>
    <cellStyle name="Title 4" xfId="2908" xr:uid="{00000000-0005-0000-0000-0000DE0E0000}"/>
    <cellStyle name="Title 5" xfId="2909" xr:uid="{00000000-0005-0000-0000-0000DF0E0000}"/>
    <cellStyle name="Title 6" xfId="2910" xr:uid="{00000000-0005-0000-0000-0000E00E0000}"/>
    <cellStyle name="Title 7" xfId="4147" xr:uid="{00000000-0005-0000-0000-0000E10E0000}"/>
    <cellStyle name="Total" xfId="2911" xr:uid="{00000000-0005-0000-0000-0000E20E0000}"/>
    <cellStyle name="Total 2" xfId="2912" xr:uid="{00000000-0005-0000-0000-0000E30E0000}"/>
    <cellStyle name="Total 2 2" xfId="2913" xr:uid="{00000000-0005-0000-0000-0000E40E0000}"/>
    <cellStyle name="Total 2 3" xfId="4148" xr:uid="{00000000-0005-0000-0000-0000E50E0000}"/>
    <cellStyle name="Total 3" xfId="2914" xr:uid="{00000000-0005-0000-0000-0000E60E0000}"/>
    <cellStyle name="Total 4" xfId="2915" xr:uid="{00000000-0005-0000-0000-0000E70E0000}"/>
    <cellStyle name="Total 5" xfId="2916" xr:uid="{00000000-0005-0000-0000-0000E80E0000}"/>
    <cellStyle name="Total 6" xfId="4149" xr:uid="{00000000-0005-0000-0000-0000E90E0000}"/>
    <cellStyle name="Tytuł" xfId="4305" builtinId="15" customBuiltin="1"/>
    <cellStyle name="Tytuł 1" xfId="2917" xr:uid="{00000000-0005-0000-0000-0000EB0E0000}"/>
    <cellStyle name="Tytuł 1 2" xfId="2918" xr:uid="{00000000-0005-0000-0000-0000EC0E0000}"/>
    <cellStyle name="Tytuł 1 3" xfId="2919" xr:uid="{00000000-0005-0000-0000-0000ED0E0000}"/>
    <cellStyle name="Tytuł 1 4" xfId="4150" xr:uid="{00000000-0005-0000-0000-0000EE0E0000}"/>
    <cellStyle name="Tytuł 10" xfId="4151" xr:uid="{00000000-0005-0000-0000-0000EF0E0000}"/>
    <cellStyle name="Tytuł 2" xfId="2920" xr:uid="{00000000-0005-0000-0000-0000F00E0000}"/>
    <cellStyle name="Tytuł 2 2" xfId="2921" xr:uid="{00000000-0005-0000-0000-0000F10E0000}"/>
    <cellStyle name="Tytuł 2 2 2" xfId="2922" xr:uid="{00000000-0005-0000-0000-0000F20E0000}"/>
    <cellStyle name="Tytuł 2 2 2 2" xfId="2923" xr:uid="{00000000-0005-0000-0000-0000F30E0000}"/>
    <cellStyle name="Tytuł 2 2 2 3" xfId="4152" xr:uid="{00000000-0005-0000-0000-0000F40E0000}"/>
    <cellStyle name="Tytuł 2 2 3" xfId="2924" xr:uid="{00000000-0005-0000-0000-0000F50E0000}"/>
    <cellStyle name="Tytuł 2 2 3 2" xfId="2925" xr:uid="{00000000-0005-0000-0000-0000F60E0000}"/>
    <cellStyle name="Tytuł 2 2 3 3" xfId="4153" xr:uid="{00000000-0005-0000-0000-0000F70E0000}"/>
    <cellStyle name="Tytuł 2 2 4" xfId="2926" xr:uid="{00000000-0005-0000-0000-0000F80E0000}"/>
    <cellStyle name="Tytuł 2 2 5" xfId="2927" xr:uid="{00000000-0005-0000-0000-0000F90E0000}"/>
    <cellStyle name="Tytuł 2 2 6" xfId="4154" xr:uid="{00000000-0005-0000-0000-0000FA0E0000}"/>
    <cellStyle name="Tytuł 2 3" xfId="2928" xr:uid="{00000000-0005-0000-0000-0000FB0E0000}"/>
    <cellStyle name="Tytuł 2 3 2" xfId="2929" xr:uid="{00000000-0005-0000-0000-0000FC0E0000}"/>
    <cellStyle name="Tytuł 2 3 2 2" xfId="2930" xr:uid="{00000000-0005-0000-0000-0000FD0E0000}"/>
    <cellStyle name="Tytuł 2 3 2 3" xfId="4155" xr:uid="{00000000-0005-0000-0000-0000FE0E0000}"/>
    <cellStyle name="Tytuł 2 3 3" xfId="2931" xr:uid="{00000000-0005-0000-0000-0000FF0E0000}"/>
    <cellStyle name="Tytuł 2 3 4" xfId="2932" xr:uid="{00000000-0005-0000-0000-0000000F0000}"/>
    <cellStyle name="Tytuł 2 3 5" xfId="4156" xr:uid="{00000000-0005-0000-0000-0000010F0000}"/>
    <cellStyle name="Tytuł 2 4" xfId="2933" xr:uid="{00000000-0005-0000-0000-0000020F0000}"/>
    <cellStyle name="Tytuł 2 4 2" xfId="2934" xr:uid="{00000000-0005-0000-0000-0000030F0000}"/>
    <cellStyle name="Tytuł 2 4 3" xfId="4157" xr:uid="{00000000-0005-0000-0000-0000040F0000}"/>
    <cellStyle name="Tytuł 2 5" xfId="2935" xr:uid="{00000000-0005-0000-0000-0000050F0000}"/>
    <cellStyle name="Tytuł 2 5 2" xfId="2936" xr:uid="{00000000-0005-0000-0000-0000060F0000}"/>
    <cellStyle name="Tytuł 2 5 3" xfId="4158" xr:uid="{00000000-0005-0000-0000-0000070F0000}"/>
    <cellStyle name="Tytuł 2 6" xfId="2937" xr:uid="{00000000-0005-0000-0000-0000080F0000}"/>
    <cellStyle name="Tytuł 2 7" xfId="2938" xr:uid="{00000000-0005-0000-0000-0000090F0000}"/>
    <cellStyle name="Tytuł 2 8" xfId="4159" xr:uid="{00000000-0005-0000-0000-00000A0F0000}"/>
    <cellStyle name="Tytuł 3" xfId="2939" xr:uid="{00000000-0005-0000-0000-00000B0F0000}"/>
    <cellStyle name="Tytuł 3 2" xfId="2940" xr:uid="{00000000-0005-0000-0000-00000C0F0000}"/>
    <cellStyle name="Tytuł 3 3" xfId="2941" xr:uid="{00000000-0005-0000-0000-00000D0F0000}"/>
    <cellStyle name="Tytuł 3 4" xfId="4160" xr:uid="{00000000-0005-0000-0000-00000E0F0000}"/>
    <cellStyle name="Tytuł 4" xfId="2942" xr:uid="{00000000-0005-0000-0000-00000F0F0000}"/>
    <cellStyle name="Tytuł 4 2" xfId="2943" xr:uid="{00000000-0005-0000-0000-0000100F0000}"/>
    <cellStyle name="Tytuł 4 3" xfId="2944" xr:uid="{00000000-0005-0000-0000-0000110F0000}"/>
    <cellStyle name="Tytuł 4 4" xfId="4161" xr:uid="{00000000-0005-0000-0000-0000120F0000}"/>
    <cellStyle name="Tytuł 5" xfId="2945" xr:uid="{00000000-0005-0000-0000-0000130F0000}"/>
    <cellStyle name="Tytuł 5 2" xfId="2946" xr:uid="{00000000-0005-0000-0000-0000140F0000}"/>
    <cellStyle name="Tytuł 5 3" xfId="2947" xr:uid="{00000000-0005-0000-0000-0000150F0000}"/>
    <cellStyle name="Tytuł 5 4" xfId="4162" xr:uid="{00000000-0005-0000-0000-0000160F0000}"/>
    <cellStyle name="Tytuł 6" xfId="2948" xr:uid="{00000000-0005-0000-0000-0000170F0000}"/>
    <cellStyle name="Tytuł 6 2" xfId="2949" xr:uid="{00000000-0005-0000-0000-0000180F0000}"/>
    <cellStyle name="Tytuł 6 3" xfId="4163" xr:uid="{00000000-0005-0000-0000-0000190F0000}"/>
    <cellStyle name="Tytuł 7" xfId="2950" xr:uid="{00000000-0005-0000-0000-00001A0F0000}"/>
    <cellStyle name="Tytuł 7 2" xfId="2951" xr:uid="{00000000-0005-0000-0000-00001B0F0000}"/>
    <cellStyle name="Tytuł 7 2 2" xfId="2952" xr:uid="{00000000-0005-0000-0000-00001C0F0000}"/>
    <cellStyle name="Tytuł 7 2 3" xfId="4164" xr:uid="{00000000-0005-0000-0000-00001D0F0000}"/>
    <cellStyle name="Tytuł 7 3" xfId="2953" xr:uid="{00000000-0005-0000-0000-00001E0F0000}"/>
    <cellStyle name="Tytuł 7 4" xfId="4165" xr:uid="{00000000-0005-0000-0000-00001F0F0000}"/>
    <cellStyle name="Tytuł 7_WAGA-PL" xfId="2954" xr:uid="{00000000-0005-0000-0000-0000200F0000}"/>
    <cellStyle name="Tytuł 8" xfId="2955" xr:uid="{00000000-0005-0000-0000-0000210F0000}"/>
    <cellStyle name="Tytuł 8 2" xfId="2956" xr:uid="{00000000-0005-0000-0000-0000220F0000}"/>
    <cellStyle name="Tytuł 8 2 2" xfId="2957" xr:uid="{00000000-0005-0000-0000-0000230F0000}"/>
    <cellStyle name="Tytuł 8 2 3" xfId="4166" xr:uid="{00000000-0005-0000-0000-0000240F0000}"/>
    <cellStyle name="Tytuł 8 3" xfId="2958" xr:uid="{00000000-0005-0000-0000-0000250F0000}"/>
    <cellStyle name="Tytuł 8 4" xfId="4167" xr:uid="{00000000-0005-0000-0000-0000260F0000}"/>
    <cellStyle name="Tytuł 8_WAGA-PL" xfId="2959" xr:uid="{00000000-0005-0000-0000-0000270F0000}"/>
    <cellStyle name="Tytuł 9" xfId="2960" xr:uid="{00000000-0005-0000-0000-0000280F0000}"/>
    <cellStyle name="Tytuł 9 2" xfId="2961" xr:uid="{00000000-0005-0000-0000-0000290F0000}"/>
    <cellStyle name="Tytuł 9 3" xfId="4168" xr:uid="{00000000-0005-0000-0000-00002A0F0000}"/>
    <cellStyle name="Uwaga 1" xfId="2962" xr:uid="{00000000-0005-0000-0000-00002B0F0000}"/>
    <cellStyle name="Uwaga 1 2" xfId="2963" xr:uid="{00000000-0005-0000-0000-00002C0F0000}"/>
    <cellStyle name="Uwaga 1 3" xfId="2964" xr:uid="{00000000-0005-0000-0000-00002D0F0000}"/>
    <cellStyle name="Uwaga 1 4" xfId="4169" xr:uid="{00000000-0005-0000-0000-00002E0F0000}"/>
    <cellStyle name="Uwaga 2" xfId="2965" xr:uid="{00000000-0005-0000-0000-00002F0F0000}"/>
    <cellStyle name="Uwaga 2 10" xfId="2966" xr:uid="{00000000-0005-0000-0000-0000300F0000}"/>
    <cellStyle name="Uwaga 2 11" xfId="4170" xr:uid="{00000000-0005-0000-0000-0000310F0000}"/>
    <cellStyle name="Uwaga 2 2" xfId="2967" xr:uid="{00000000-0005-0000-0000-0000320F0000}"/>
    <cellStyle name="Uwaga 2 2 2" xfId="2968" xr:uid="{00000000-0005-0000-0000-0000330F0000}"/>
    <cellStyle name="Uwaga 2 2 2 2" xfId="2969" xr:uid="{00000000-0005-0000-0000-0000340F0000}"/>
    <cellStyle name="Uwaga 2 2 2 2 2" xfId="2970" xr:uid="{00000000-0005-0000-0000-0000350F0000}"/>
    <cellStyle name="Uwaga 2 2 2 2 3" xfId="4171" xr:uid="{00000000-0005-0000-0000-0000360F0000}"/>
    <cellStyle name="Uwaga 2 2 2 3" xfId="2971" xr:uid="{00000000-0005-0000-0000-0000370F0000}"/>
    <cellStyle name="Uwaga 2 2 2 4" xfId="2972" xr:uid="{00000000-0005-0000-0000-0000380F0000}"/>
    <cellStyle name="Uwaga 2 2 2 5" xfId="4172" xr:uid="{00000000-0005-0000-0000-0000390F0000}"/>
    <cellStyle name="Uwaga 2 2 3" xfId="2973" xr:uid="{00000000-0005-0000-0000-00003A0F0000}"/>
    <cellStyle name="Uwaga 2 2 3 2" xfId="2974" xr:uid="{00000000-0005-0000-0000-00003B0F0000}"/>
    <cellStyle name="Uwaga 2 2 3 3" xfId="4173" xr:uid="{00000000-0005-0000-0000-00003C0F0000}"/>
    <cellStyle name="Uwaga 2 2 4" xfId="2975" xr:uid="{00000000-0005-0000-0000-00003D0F0000}"/>
    <cellStyle name="Uwaga 2 2 4 2" xfId="2976" xr:uid="{00000000-0005-0000-0000-00003E0F0000}"/>
    <cellStyle name="Uwaga 2 2 4 3" xfId="4174" xr:uid="{00000000-0005-0000-0000-00003F0F0000}"/>
    <cellStyle name="Uwaga 2 2 5" xfId="2977" xr:uid="{00000000-0005-0000-0000-0000400F0000}"/>
    <cellStyle name="Uwaga 2 2 6" xfId="2978" xr:uid="{00000000-0005-0000-0000-0000410F0000}"/>
    <cellStyle name="Uwaga 2 2 7" xfId="4175" xr:uid="{00000000-0005-0000-0000-0000420F0000}"/>
    <cellStyle name="Uwaga 2 3" xfId="2979" xr:uid="{00000000-0005-0000-0000-0000430F0000}"/>
    <cellStyle name="Uwaga 2 3 2" xfId="2980" xr:uid="{00000000-0005-0000-0000-0000440F0000}"/>
    <cellStyle name="Uwaga 2 3 2 2" xfId="2981" xr:uid="{00000000-0005-0000-0000-0000450F0000}"/>
    <cellStyle name="Uwaga 2 3 2 3" xfId="4176" xr:uid="{00000000-0005-0000-0000-0000460F0000}"/>
    <cellStyle name="Uwaga 2 3 3" xfId="2982" xr:uid="{00000000-0005-0000-0000-0000470F0000}"/>
    <cellStyle name="Uwaga 2 3 4" xfId="2983" xr:uid="{00000000-0005-0000-0000-0000480F0000}"/>
    <cellStyle name="Uwaga 2 3 5" xfId="4177" xr:uid="{00000000-0005-0000-0000-0000490F0000}"/>
    <cellStyle name="Uwaga 2 4" xfId="2984" xr:uid="{00000000-0005-0000-0000-00004A0F0000}"/>
    <cellStyle name="Uwaga 2 4 2" xfId="2985" xr:uid="{00000000-0005-0000-0000-00004B0F0000}"/>
    <cellStyle name="Uwaga 2 4 2 2" xfId="2986" xr:uid="{00000000-0005-0000-0000-00004C0F0000}"/>
    <cellStyle name="Uwaga 2 4 2 3" xfId="4178" xr:uid="{00000000-0005-0000-0000-00004D0F0000}"/>
    <cellStyle name="Uwaga 2 4 3" xfId="2987" xr:uid="{00000000-0005-0000-0000-00004E0F0000}"/>
    <cellStyle name="Uwaga 2 4 4" xfId="2988" xr:uid="{00000000-0005-0000-0000-00004F0F0000}"/>
    <cellStyle name="Uwaga 2 4 5" xfId="4179" xr:uid="{00000000-0005-0000-0000-0000500F0000}"/>
    <cellStyle name="Uwaga 2 5" xfId="2989" xr:uid="{00000000-0005-0000-0000-0000510F0000}"/>
    <cellStyle name="Uwaga 2 5 2" xfId="2990" xr:uid="{00000000-0005-0000-0000-0000520F0000}"/>
    <cellStyle name="Uwaga 2 5 3" xfId="2991" xr:uid="{00000000-0005-0000-0000-0000530F0000}"/>
    <cellStyle name="Uwaga 2 5 4" xfId="4180" xr:uid="{00000000-0005-0000-0000-0000540F0000}"/>
    <cellStyle name="Uwaga 2 6" xfId="2992" xr:uid="{00000000-0005-0000-0000-0000550F0000}"/>
    <cellStyle name="Uwaga 2 6 2" xfId="2993" xr:uid="{00000000-0005-0000-0000-0000560F0000}"/>
    <cellStyle name="Uwaga 2 6 3" xfId="2994" xr:uid="{00000000-0005-0000-0000-0000570F0000}"/>
    <cellStyle name="Uwaga 2 6 4" xfId="4181" xr:uid="{00000000-0005-0000-0000-0000580F0000}"/>
    <cellStyle name="Uwaga 2 7" xfId="2995" xr:uid="{00000000-0005-0000-0000-0000590F0000}"/>
    <cellStyle name="Uwaga 2 7 2" xfId="2996" xr:uid="{00000000-0005-0000-0000-00005A0F0000}"/>
    <cellStyle name="Uwaga 2 7 3" xfId="2997" xr:uid="{00000000-0005-0000-0000-00005B0F0000}"/>
    <cellStyle name="Uwaga 2 7 4" xfId="4182" xr:uid="{00000000-0005-0000-0000-00005C0F0000}"/>
    <cellStyle name="Uwaga 2 8" xfId="2998" xr:uid="{00000000-0005-0000-0000-00005D0F0000}"/>
    <cellStyle name="Uwaga 2 8 2" xfId="2999" xr:uid="{00000000-0005-0000-0000-00005E0F0000}"/>
    <cellStyle name="Uwaga 2 8 3" xfId="4183" xr:uid="{00000000-0005-0000-0000-00005F0F0000}"/>
    <cellStyle name="Uwaga 2 9" xfId="3000" xr:uid="{00000000-0005-0000-0000-0000600F0000}"/>
    <cellStyle name="Uwaga 3" xfId="3001" xr:uid="{00000000-0005-0000-0000-0000610F0000}"/>
    <cellStyle name="Uwaga 3 2" xfId="3002" xr:uid="{00000000-0005-0000-0000-0000620F0000}"/>
    <cellStyle name="Uwaga 3 2 2" xfId="3003" xr:uid="{00000000-0005-0000-0000-0000630F0000}"/>
    <cellStyle name="Uwaga 3 2 3" xfId="4184" xr:uid="{00000000-0005-0000-0000-0000640F0000}"/>
    <cellStyle name="Uwaga 3 3" xfId="3004" xr:uid="{00000000-0005-0000-0000-0000650F0000}"/>
    <cellStyle name="Uwaga 3 3 2" xfId="3005" xr:uid="{00000000-0005-0000-0000-0000660F0000}"/>
    <cellStyle name="Uwaga 3 3 3" xfId="4185" xr:uid="{00000000-0005-0000-0000-0000670F0000}"/>
    <cellStyle name="Uwaga 3 4" xfId="3006" xr:uid="{00000000-0005-0000-0000-0000680F0000}"/>
    <cellStyle name="Uwaga 3 4 2" xfId="3007" xr:uid="{00000000-0005-0000-0000-0000690F0000}"/>
    <cellStyle name="Uwaga 3 4 3" xfId="4186" xr:uid="{00000000-0005-0000-0000-00006A0F0000}"/>
    <cellStyle name="Uwaga 3 5" xfId="3008" xr:uid="{00000000-0005-0000-0000-00006B0F0000}"/>
    <cellStyle name="Uwaga 3 5 2" xfId="3009" xr:uid="{00000000-0005-0000-0000-00006C0F0000}"/>
    <cellStyle name="Uwaga 3 5 3" xfId="4187" xr:uid="{00000000-0005-0000-0000-00006D0F0000}"/>
    <cellStyle name="Uwaga 3 6" xfId="3010" xr:uid="{00000000-0005-0000-0000-00006E0F0000}"/>
    <cellStyle name="Uwaga 3 7" xfId="3011" xr:uid="{00000000-0005-0000-0000-00006F0F0000}"/>
    <cellStyle name="Uwaga 3 8" xfId="4188" xr:uid="{00000000-0005-0000-0000-0000700F0000}"/>
    <cellStyle name="Uwaga 4" xfId="3012" xr:uid="{00000000-0005-0000-0000-0000710F0000}"/>
    <cellStyle name="Uwaga 4 2" xfId="3013" xr:uid="{00000000-0005-0000-0000-0000720F0000}"/>
    <cellStyle name="Uwaga 4 2 2" xfId="3014" xr:uid="{00000000-0005-0000-0000-0000730F0000}"/>
    <cellStyle name="Uwaga 4 2 2 2" xfId="3015" xr:uid="{00000000-0005-0000-0000-0000740F0000}"/>
    <cellStyle name="Uwaga 4 2 2 3" xfId="4189" xr:uid="{00000000-0005-0000-0000-0000750F0000}"/>
    <cellStyle name="Uwaga 4 2 3" xfId="3016" xr:uid="{00000000-0005-0000-0000-0000760F0000}"/>
    <cellStyle name="Uwaga 4 2 4" xfId="4190" xr:uid="{00000000-0005-0000-0000-0000770F0000}"/>
    <cellStyle name="Uwaga 4 3" xfId="3017" xr:uid="{00000000-0005-0000-0000-0000780F0000}"/>
    <cellStyle name="Uwaga 4 3 2" xfId="3018" xr:uid="{00000000-0005-0000-0000-0000790F0000}"/>
    <cellStyle name="Uwaga 4 3 3" xfId="4191" xr:uid="{00000000-0005-0000-0000-00007A0F0000}"/>
    <cellStyle name="Uwaga 4 4" xfId="3019" xr:uid="{00000000-0005-0000-0000-00007B0F0000}"/>
    <cellStyle name="Uwaga 4 4 2" xfId="3020" xr:uid="{00000000-0005-0000-0000-00007C0F0000}"/>
    <cellStyle name="Uwaga 4 4 3" xfId="4192" xr:uid="{00000000-0005-0000-0000-00007D0F0000}"/>
    <cellStyle name="Uwaga 4 5" xfId="3021" xr:uid="{00000000-0005-0000-0000-00007E0F0000}"/>
    <cellStyle name="Uwaga 4 5 2" xfId="3022" xr:uid="{00000000-0005-0000-0000-00007F0F0000}"/>
    <cellStyle name="Uwaga 4 5 3" xfId="4193" xr:uid="{00000000-0005-0000-0000-0000800F0000}"/>
    <cellStyle name="Uwaga 4 6" xfId="3023" xr:uid="{00000000-0005-0000-0000-0000810F0000}"/>
    <cellStyle name="Uwaga 4 7" xfId="4194" xr:uid="{00000000-0005-0000-0000-0000820F0000}"/>
    <cellStyle name="Uwaga 5" xfId="3024" xr:uid="{00000000-0005-0000-0000-0000830F0000}"/>
    <cellStyle name="Uwaga 5 2" xfId="3025" xr:uid="{00000000-0005-0000-0000-0000840F0000}"/>
    <cellStyle name="Uwaga 5 2 2" xfId="3026" xr:uid="{00000000-0005-0000-0000-0000850F0000}"/>
    <cellStyle name="Uwaga 5 2 3" xfId="4195" xr:uid="{00000000-0005-0000-0000-0000860F0000}"/>
    <cellStyle name="Uwaga 5 3" xfId="3027" xr:uid="{00000000-0005-0000-0000-0000870F0000}"/>
    <cellStyle name="Uwaga 5 4" xfId="4196" xr:uid="{00000000-0005-0000-0000-0000880F0000}"/>
    <cellStyle name="Uwaga 6" xfId="4331" xr:uid="{00000000-0005-0000-0000-0000890F0000}"/>
    <cellStyle name="Walutowy" xfId="1" builtinId="4"/>
    <cellStyle name="Walutowy 10" xfId="3028" xr:uid="{00000000-0005-0000-0000-00008B0F0000}"/>
    <cellStyle name="Walutowy 10 2" xfId="3029" xr:uid="{00000000-0005-0000-0000-00008C0F0000}"/>
    <cellStyle name="Walutowy 10 3" xfId="3030" xr:uid="{00000000-0005-0000-0000-00008D0F0000}"/>
    <cellStyle name="Walutowy 10 4" xfId="4197" xr:uid="{00000000-0005-0000-0000-00008E0F0000}"/>
    <cellStyle name="Walutowy 11" xfId="3031" xr:uid="{00000000-0005-0000-0000-00008F0F0000}"/>
    <cellStyle name="Walutowy 11 2" xfId="3032" xr:uid="{00000000-0005-0000-0000-0000900F0000}"/>
    <cellStyle name="Walutowy 11 3" xfId="4198" xr:uid="{00000000-0005-0000-0000-0000910F0000}"/>
    <cellStyle name="Walutowy 12" xfId="3033" xr:uid="{00000000-0005-0000-0000-0000920F0000}"/>
    <cellStyle name="Walutowy 12 2" xfId="3034" xr:uid="{00000000-0005-0000-0000-0000930F0000}"/>
    <cellStyle name="Walutowy 12 3" xfId="4199" xr:uid="{00000000-0005-0000-0000-0000940F0000}"/>
    <cellStyle name="Walutowy 12 3 2" xfId="4304" xr:uid="{00000000-0005-0000-0000-0000950F0000}"/>
    <cellStyle name="Walutowy 12 3 2 2" xfId="4340" xr:uid="{00000000-0005-0000-0000-0000960F0000}"/>
    <cellStyle name="Walutowy 13" xfId="3035" xr:uid="{00000000-0005-0000-0000-0000970F0000}"/>
    <cellStyle name="Walutowy 14" xfId="4339" xr:uid="{00000000-0005-0000-0000-0000980F0000}"/>
    <cellStyle name="Walutowy 15" xfId="4345" xr:uid="{00000000-0005-0000-0000-0000990F0000}"/>
    <cellStyle name="Walutowy 16" xfId="4348" xr:uid="{00000000-0005-0000-0000-00009A0F0000}"/>
    <cellStyle name="Walutowy 2" xfId="3036" xr:uid="{00000000-0005-0000-0000-00009B0F0000}"/>
    <cellStyle name="Walutowy 2 1" xfId="3037" xr:uid="{00000000-0005-0000-0000-00009C0F0000}"/>
    <cellStyle name="Walutowy 2 1 2" xfId="3038" xr:uid="{00000000-0005-0000-0000-00009D0F0000}"/>
    <cellStyle name="Walutowy 2 1 3" xfId="3039" xr:uid="{00000000-0005-0000-0000-00009E0F0000}"/>
    <cellStyle name="Walutowy 2 1 4" xfId="4200" xr:uid="{00000000-0005-0000-0000-00009F0F0000}"/>
    <cellStyle name="Walutowy 2 10" xfId="3040" xr:uid="{00000000-0005-0000-0000-0000A00F0000}"/>
    <cellStyle name="Walutowy 2 11" xfId="3041" xr:uid="{00000000-0005-0000-0000-0000A10F0000}"/>
    <cellStyle name="Walutowy 2 12" xfId="3042" xr:uid="{00000000-0005-0000-0000-0000A20F0000}"/>
    <cellStyle name="Walutowy 2 13" xfId="4201" xr:uid="{00000000-0005-0000-0000-0000A30F0000}"/>
    <cellStyle name="Walutowy 2 2" xfId="3043" xr:uid="{00000000-0005-0000-0000-0000A40F0000}"/>
    <cellStyle name="Walutowy 2 2 2" xfId="3044" xr:uid="{00000000-0005-0000-0000-0000A50F0000}"/>
    <cellStyle name="Walutowy 2 2 2 2" xfId="3045" xr:uid="{00000000-0005-0000-0000-0000A60F0000}"/>
    <cellStyle name="Walutowy 2 2 2 2 2" xfId="3046" xr:uid="{00000000-0005-0000-0000-0000A70F0000}"/>
    <cellStyle name="Walutowy 2 2 2 2 3" xfId="4202" xr:uid="{00000000-0005-0000-0000-0000A80F0000}"/>
    <cellStyle name="Walutowy 2 2 2 3" xfId="3047" xr:uid="{00000000-0005-0000-0000-0000A90F0000}"/>
    <cellStyle name="Walutowy 2 2 2 4" xfId="3048" xr:uid="{00000000-0005-0000-0000-0000AA0F0000}"/>
    <cellStyle name="Walutowy 2 2 2 5" xfId="4203" xr:uid="{00000000-0005-0000-0000-0000AB0F0000}"/>
    <cellStyle name="Walutowy 2 2 3" xfId="3049" xr:uid="{00000000-0005-0000-0000-0000AC0F0000}"/>
    <cellStyle name="Walutowy 2 2 3 2" xfId="3050" xr:uid="{00000000-0005-0000-0000-0000AD0F0000}"/>
    <cellStyle name="Walutowy 2 2 3 2 2" xfId="3051" xr:uid="{00000000-0005-0000-0000-0000AE0F0000}"/>
    <cellStyle name="Walutowy 2 2 3 2 3" xfId="4204" xr:uid="{00000000-0005-0000-0000-0000AF0F0000}"/>
    <cellStyle name="Walutowy 2 2 3 3" xfId="3052" xr:uid="{00000000-0005-0000-0000-0000B00F0000}"/>
    <cellStyle name="Walutowy 2 2 3 4" xfId="3053" xr:uid="{00000000-0005-0000-0000-0000B10F0000}"/>
    <cellStyle name="Walutowy 2 2 3 5" xfId="4205" xr:uid="{00000000-0005-0000-0000-0000B20F0000}"/>
    <cellStyle name="Walutowy 2 2 4" xfId="3054" xr:uid="{00000000-0005-0000-0000-0000B30F0000}"/>
    <cellStyle name="Walutowy 2 2 4 2" xfId="3055" xr:uid="{00000000-0005-0000-0000-0000B40F0000}"/>
    <cellStyle name="Walutowy 2 2 4 3" xfId="3056" xr:uid="{00000000-0005-0000-0000-0000B50F0000}"/>
    <cellStyle name="Walutowy 2 2 4 4" xfId="4206" xr:uid="{00000000-0005-0000-0000-0000B60F0000}"/>
    <cellStyle name="Walutowy 2 2 5" xfId="3057" xr:uid="{00000000-0005-0000-0000-0000B70F0000}"/>
    <cellStyle name="Walutowy 2 2 5 2" xfId="3058" xr:uid="{00000000-0005-0000-0000-0000B80F0000}"/>
    <cellStyle name="Walutowy 2 2 5 3" xfId="3059" xr:uid="{00000000-0005-0000-0000-0000B90F0000}"/>
    <cellStyle name="Walutowy 2 2 5 4" xfId="4207" xr:uid="{00000000-0005-0000-0000-0000BA0F0000}"/>
    <cellStyle name="Walutowy 2 2 6" xfId="3060" xr:uid="{00000000-0005-0000-0000-0000BB0F0000}"/>
    <cellStyle name="Walutowy 2 2 6 2" xfId="3061" xr:uid="{00000000-0005-0000-0000-0000BC0F0000}"/>
    <cellStyle name="Walutowy 2 2 6 3" xfId="4208" xr:uid="{00000000-0005-0000-0000-0000BD0F0000}"/>
    <cellStyle name="Walutowy 2 2 7" xfId="3062" xr:uid="{00000000-0005-0000-0000-0000BE0F0000}"/>
    <cellStyle name="Walutowy 2 2 8" xfId="3063" xr:uid="{00000000-0005-0000-0000-0000BF0F0000}"/>
    <cellStyle name="Walutowy 2 2 9" xfId="4209" xr:uid="{00000000-0005-0000-0000-0000C00F0000}"/>
    <cellStyle name="Walutowy 2 3" xfId="3064" xr:uid="{00000000-0005-0000-0000-0000C10F0000}"/>
    <cellStyle name="Walutowy 2 3 2" xfId="3065" xr:uid="{00000000-0005-0000-0000-0000C20F0000}"/>
    <cellStyle name="Walutowy 2 3 2 2" xfId="3066" xr:uid="{00000000-0005-0000-0000-0000C30F0000}"/>
    <cellStyle name="Walutowy 2 3 2 2 2" xfId="3067" xr:uid="{00000000-0005-0000-0000-0000C40F0000}"/>
    <cellStyle name="Walutowy 2 3 2 2 3" xfId="4210" xr:uid="{00000000-0005-0000-0000-0000C50F0000}"/>
    <cellStyle name="Walutowy 2 3 2 3" xfId="3068" xr:uid="{00000000-0005-0000-0000-0000C60F0000}"/>
    <cellStyle name="Walutowy 2 3 2 4" xfId="3069" xr:uid="{00000000-0005-0000-0000-0000C70F0000}"/>
    <cellStyle name="Walutowy 2 3 2 5" xfId="4211" xr:uid="{00000000-0005-0000-0000-0000C80F0000}"/>
    <cellStyle name="Walutowy 2 3 3" xfId="3070" xr:uid="{00000000-0005-0000-0000-0000C90F0000}"/>
    <cellStyle name="Walutowy 2 3 3 2" xfId="3071" xr:uid="{00000000-0005-0000-0000-0000CA0F0000}"/>
    <cellStyle name="Walutowy 2 3 3 2 2" xfId="3072" xr:uid="{00000000-0005-0000-0000-0000CB0F0000}"/>
    <cellStyle name="Walutowy 2 3 3 2 3" xfId="4212" xr:uid="{00000000-0005-0000-0000-0000CC0F0000}"/>
    <cellStyle name="Walutowy 2 3 3 3" xfId="3073" xr:uid="{00000000-0005-0000-0000-0000CD0F0000}"/>
    <cellStyle name="Walutowy 2 3 3 4" xfId="3074" xr:uid="{00000000-0005-0000-0000-0000CE0F0000}"/>
    <cellStyle name="Walutowy 2 3 3 5" xfId="4213" xr:uid="{00000000-0005-0000-0000-0000CF0F0000}"/>
    <cellStyle name="Walutowy 2 3 4" xfId="3075" xr:uid="{00000000-0005-0000-0000-0000D00F0000}"/>
    <cellStyle name="Walutowy 2 3 4 2" xfId="3076" xr:uid="{00000000-0005-0000-0000-0000D10F0000}"/>
    <cellStyle name="Walutowy 2 3 4 3" xfId="4214" xr:uid="{00000000-0005-0000-0000-0000D20F0000}"/>
    <cellStyle name="Walutowy 2 3 5" xfId="3077" xr:uid="{00000000-0005-0000-0000-0000D30F0000}"/>
    <cellStyle name="Walutowy 2 3 6" xfId="3078" xr:uid="{00000000-0005-0000-0000-0000D40F0000}"/>
    <cellStyle name="Walutowy 2 3 7" xfId="4215" xr:uid="{00000000-0005-0000-0000-0000D50F0000}"/>
    <cellStyle name="Walutowy 2 4" xfId="3079" xr:uid="{00000000-0005-0000-0000-0000D60F0000}"/>
    <cellStyle name="Walutowy 2 4 2" xfId="3080" xr:uid="{00000000-0005-0000-0000-0000D70F0000}"/>
    <cellStyle name="Walutowy 2 4 2 2" xfId="3081" xr:uid="{00000000-0005-0000-0000-0000D80F0000}"/>
    <cellStyle name="Walutowy 2 4 2 3" xfId="3082" xr:uid="{00000000-0005-0000-0000-0000D90F0000}"/>
    <cellStyle name="Walutowy 2 4 2 4" xfId="4216" xr:uid="{00000000-0005-0000-0000-0000DA0F0000}"/>
    <cellStyle name="Walutowy 2 4 3" xfId="3083" xr:uid="{00000000-0005-0000-0000-0000DB0F0000}"/>
    <cellStyle name="Walutowy 2 4 3 2" xfId="3084" xr:uid="{00000000-0005-0000-0000-0000DC0F0000}"/>
    <cellStyle name="Walutowy 2 4 3 3" xfId="4217" xr:uid="{00000000-0005-0000-0000-0000DD0F0000}"/>
    <cellStyle name="Walutowy 2 4 4" xfId="3085" xr:uid="{00000000-0005-0000-0000-0000DE0F0000}"/>
    <cellStyle name="Walutowy 2 4 4 2" xfId="3086" xr:uid="{00000000-0005-0000-0000-0000DF0F0000}"/>
    <cellStyle name="Walutowy 2 4 4 3" xfId="4218" xr:uid="{00000000-0005-0000-0000-0000E00F0000}"/>
    <cellStyle name="Walutowy 2 4 5" xfId="3087" xr:uid="{00000000-0005-0000-0000-0000E10F0000}"/>
    <cellStyle name="Walutowy 2 4 5 2" xfId="3088" xr:uid="{00000000-0005-0000-0000-0000E20F0000}"/>
    <cellStyle name="Walutowy 2 4 5 3" xfId="4219" xr:uid="{00000000-0005-0000-0000-0000E30F0000}"/>
    <cellStyle name="Walutowy 2 4 6" xfId="3089" xr:uid="{00000000-0005-0000-0000-0000E40F0000}"/>
    <cellStyle name="Walutowy 2 4 7" xfId="3090" xr:uid="{00000000-0005-0000-0000-0000E50F0000}"/>
    <cellStyle name="Walutowy 2 4 8" xfId="4220" xr:uid="{00000000-0005-0000-0000-0000E60F0000}"/>
    <cellStyle name="Walutowy 2 5" xfId="3091" xr:uid="{00000000-0005-0000-0000-0000E70F0000}"/>
    <cellStyle name="Walutowy 2 5 2" xfId="3092" xr:uid="{00000000-0005-0000-0000-0000E80F0000}"/>
    <cellStyle name="Walutowy 2 5 2 2" xfId="3093" xr:uid="{00000000-0005-0000-0000-0000E90F0000}"/>
    <cellStyle name="Walutowy 2 5 2 3" xfId="4221" xr:uid="{00000000-0005-0000-0000-0000EA0F0000}"/>
    <cellStyle name="Walutowy 2 5 3" xfId="3094" xr:uid="{00000000-0005-0000-0000-0000EB0F0000}"/>
    <cellStyle name="Walutowy 2 5 4" xfId="3095" xr:uid="{00000000-0005-0000-0000-0000EC0F0000}"/>
    <cellStyle name="Walutowy 2 5 5" xfId="4222" xr:uid="{00000000-0005-0000-0000-0000ED0F0000}"/>
    <cellStyle name="Walutowy 2 6" xfId="3096" xr:uid="{00000000-0005-0000-0000-0000EE0F0000}"/>
    <cellStyle name="Walutowy 2 6 2" xfId="3097" xr:uid="{00000000-0005-0000-0000-0000EF0F0000}"/>
    <cellStyle name="Walutowy 2 6 3" xfId="3098" xr:uid="{00000000-0005-0000-0000-0000F00F0000}"/>
    <cellStyle name="Walutowy 2 6 4" xfId="4223" xr:uid="{00000000-0005-0000-0000-0000F10F0000}"/>
    <cellStyle name="Walutowy 2 7" xfId="3099" xr:uid="{00000000-0005-0000-0000-0000F20F0000}"/>
    <cellStyle name="Walutowy 2 7 2" xfId="3100" xr:uid="{00000000-0005-0000-0000-0000F30F0000}"/>
    <cellStyle name="Walutowy 2 7 3" xfId="3101" xr:uid="{00000000-0005-0000-0000-0000F40F0000}"/>
    <cellStyle name="Walutowy 2 7 4" xfId="4224" xr:uid="{00000000-0005-0000-0000-0000F50F0000}"/>
    <cellStyle name="Walutowy 2 8" xfId="3102" xr:uid="{00000000-0005-0000-0000-0000F60F0000}"/>
    <cellStyle name="Walutowy 2 8 2" xfId="3103" xr:uid="{00000000-0005-0000-0000-0000F70F0000}"/>
    <cellStyle name="Walutowy 2 8 3" xfId="3104" xr:uid="{00000000-0005-0000-0000-0000F80F0000}"/>
    <cellStyle name="Walutowy 2 8 4" xfId="4225" xr:uid="{00000000-0005-0000-0000-0000F90F0000}"/>
    <cellStyle name="Walutowy 2 9" xfId="3105" xr:uid="{00000000-0005-0000-0000-0000FA0F0000}"/>
    <cellStyle name="Walutowy 2 9 2" xfId="3106" xr:uid="{00000000-0005-0000-0000-0000FB0F0000}"/>
    <cellStyle name="Walutowy 2 9 3" xfId="4226" xr:uid="{00000000-0005-0000-0000-0000FC0F0000}"/>
    <cellStyle name="Walutowy 3" xfId="3107" xr:uid="{00000000-0005-0000-0000-0000FD0F0000}"/>
    <cellStyle name="Walutowy 3 1" xfId="3108" xr:uid="{00000000-0005-0000-0000-0000FE0F0000}"/>
    <cellStyle name="Walutowy 3 1 2" xfId="3109" xr:uid="{00000000-0005-0000-0000-0000FF0F0000}"/>
    <cellStyle name="Walutowy 3 1 3" xfId="3110" xr:uid="{00000000-0005-0000-0000-000000100000}"/>
    <cellStyle name="Walutowy 3 1 4" xfId="4227" xr:uid="{00000000-0005-0000-0000-000001100000}"/>
    <cellStyle name="Walutowy 3 10" xfId="3111" xr:uid="{00000000-0005-0000-0000-000002100000}"/>
    <cellStyle name="Walutowy 3 11" xfId="4228" xr:uid="{00000000-0005-0000-0000-000003100000}"/>
    <cellStyle name="Walutowy 3 2" xfId="3112" xr:uid="{00000000-0005-0000-0000-000004100000}"/>
    <cellStyle name="Walutowy 3 2 2" xfId="3113" xr:uid="{00000000-0005-0000-0000-000005100000}"/>
    <cellStyle name="Walutowy 3 2 2 2" xfId="3114" xr:uid="{00000000-0005-0000-0000-000006100000}"/>
    <cellStyle name="Walutowy 3 2 2 3" xfId="4229" xr:uid="{00000000-0005-0000-0000-000007100000}"/>
    <cellStyle name="Walutowy 3 2 3" xfId="3115" xr:uid="{00000000-0005-0000-0000-000008100000}"/>
    <cellStyle name="Walutowy 3 2 3 2" xfId="3116" xr:uid="{00000000-0005-0000-0000-000009100000}"/>
    <cellStyle name="Walutowy 3 2 3 3" xfId="4230" xr:uid="{00000000-0005-0000-0000-00000A100000}"/>
    <cellStyle name="Walutowy 3 2 4" xfId="3117" xr:uid="{00000000-0005-0000-0000-00000B100000}"/>
    <cellStyle name="Walutowy 3 2 4 2" xfId="3118" xr:uid="{00000000-0005-0000-0000-00000C100000}"/>
    <cellStyle name="Walutowy 3 2 4 3" xfId="4231" xr:uid="{00000000-0005-0000-0000-00000D100000}"/>
    <cellStyle name="Walutowy 3 2 5" xfId="3119" xr:uid="{00000000-0005-0000-0000-00000E100000}"/>
    <cellStyle name="Walutowy 3 2 6" xfId="3120" xr:uid="{00000000-0005-0000-0000-00000F100000}"/>
    <cellStyle name="Walutowy 3 2 7" xfId="4232" xr:uid="{00000000-0005-0000-0000-000010100000}"/>
    <cellStyle name="Walutowy 3 3" xfId="3121" xr:uid="{00000000-0005-0000-0000-000011100000}"/>
    <cellStyle name="Walutowy 3 3 2" xfId="3122" xr:uid="{00000000-0005-0000-0000-000012100000}"/>
    <cellStyle name="Walutowy 3 3 3" xfId="3123" xr:uid="{00000000-0005-0000-0000-000013100000}"/>
    <cellStyle name="Walutowy 3 3 4" xfId="4233" xr:uid="{00000000-0005-0000-0000-000014100000}"/>
    <cellStyle name="Walutowy 3 4" xfId="3124" xr:uid="{00000000-0005-0000-0000-000015100000}"/>
    <cellStyle name="Walutowy 3 4 2" xfId="3125" xr:uid="{00000000-0005-0000-0000-000016100000}"/>
    <cellStyle name="Walutowy 3 4 3" xfId="3126" xr:uid="{00000000-0005-0000-0000-000017100000}"/>
    <cellStyle name="Walutowy 3 4 4" xfId="4234" xr:uid="{00000000-0005-0000-0000-000018100000}"/>
    <cellStyle name="Walutowy 3 5" xfId="3127" xr:uid="{00000000-0005-0000-0000-000019100000}"/>
    <cellStyle name="Walutowy 3 5 2" xfId="3128" xr:uid="{00000000-0005-0000-0000-00001A100000}"/>
    <cellStyle name="Walutowy 3 5 3" xfId="3129" xr:uid="{00000000-0005-0000-0000-00001B100000}"/>
    <cellStyle name="Walutowy 3 5 4" xfId="4235" xr:uid="{00000000-0005-0000-0000-00001C100000}"/>
    <cellStyle name="Walutowy 3 6" xfId="3130" xr:uid="{00000000-0005-0000-0000-00001D100000}"/>
    <cellStyle name="Walutowy 3 6 2" xfId="3131" xr:uid="{00000000-0005-0000-0000-00001E100000}"/>
    <cellStyle name="Walutowy 3 6 3" xfId="3132" xr:uid="{00000000-0005-0000-0000-00001F100000}"/>
    <cellStyle name="Walutowy 3 6 4" xfId="4236" xr:uid="{00000000-0005-0000-0000-000020100000}"/>
    <cellStyle name="Walutowy 3 7" xfId="3133" xr:uid="{00000000-0005-0000-0000-000021100000}"/>
    <cellStyle name="Walutowy 3 7 2" xfId="3134" xr:uid="{00000000-0005-0000-0000-000022100000}"/>
    <cellStyle name="Walutowy 3 7 3" xfId="4237" xr:uid="{00000000-0005-0000-0000-000023100000}"/>
    <cellStyle name="Walutowy 3 8" xfId="3135" xr:uid="{00000000-0005-0000-0000-000024100000}"/>
    <cellStyle name="Walutowy 3 8 2" xfId="3136" xr:uid="{00000000-0005-0000-0000-000025100000}"/>
    <cellStyle name="Walutowy 3 8 3" xfId="4238" xr:uid="{00000000-0005-0000-0000-000026100000}"/>
    <cellStyle name="Walutowy 3 9" xfId="3137" xr:uid="{00000000-0005-0000-0000-000027100000}"/>
    <cellStyle name="Walutowy 4" xfId="3138" xr:uid="{00000000-0005-0000-0000-000028100000}"/>
    <cellStyle name="Walutowy 4 1" xfId="3139" xr:uid="{00000000-0005-0000-0000-000029100000}"/>
    <cellStyle name="Walutowy 4 1 2" xfId="3140" xr:uid="{00000000-0005-0000-0000-00002A100000}"/>
    <cellStyle name="Walutowy 4 1 3" xfId="3141" xr:uid="{00000000-0005-0000-0000-00002B100000}"/>
    <cellStyle name="Walutowy 4 1 4" xfId="4239" xr:uid="{00000000-0005-0000-0000-00002C100000}"/>
    <cellStyle name="Walutowy 4 10" xfId="4240" xr:uid="{00000000-0005-0000-0000-00002D100000}"/>
    <cellStyle name="Walutowy 4 2" xfId="3142" xr:uid="{00000000-0005-0000-0000-00002E100000}"/>
    <cellStyle name="Walutowy 4 2 2" xfId="3143" xr:uid="{00000000-0005-0000-0000-00002F100000}"/>
    <cellStyle name="Walutowy 4 2 2 2" xfId="3144" xr:uid="{00000000-0005-0000-0000-000030100000}"/>
    <cellStyle name="Walutowy 4 2 2 3" xfId="4241" xr:uid="{00000000-0005-0000-0000-000031100000}"/>
    <cellStyle name="Walutowy 4 2 3" xfId="3145" xr:uid="{00000000-0005-0000-0000-000032100000}"/>
    <cellStyle name="Walutowy 4 2 4" xfId="3146" xr:uid="{00000000-0005-0000-0000-000033100000}"/>
    <cellStyle name="Walutowy 4 2 5" xfId="4242" xr:uid="{00000000-0005-0000-0000-000034100000}"/>
    <cellStyle name="Walutowy 4 3" xfId="3147" xr:uid="{00000000-0005-0000-0000-000035100000}"/>
    <cellStyle name="Walutowy 4 3 2" xfId="3148" xr:uid="{00000000-0005-0000-0000-000036100000}"/>
    <cellStyle name="Walutowy 4 3 2 2" xfId="3149" xr:uid="{00000000-0005-0000-0000-000037100000}"/>
    <cellStyle name="Walutowy 4 3 2 3" xfId="4243" xr:uid="{00000000-0005-0000-0000-000038100000}"/>
    <cellStyle name="Walutowy 4 3 3" xfId="3150" xr:uid="{00000000-0005-0000-0000-000039100000}"/>
    <cellStyle name="Walutowy 4 3 4" xfId="3151" xr:uid="{00000000-0005-0000-0000-00003A100000}"/>
    <cellStyle name="Walutowy 4 3 5" xfId="4244" xr:uid="{00000000-0005-0000-0000-00003B100000}"/>
    <cellStyle name="Walutowy 4 4" xfId="3152" xr:uid="{00000000-0005-0000-0000-00003C100000}"/>
    <cellStyle name="Walutowy 4 4 2" xfId="3153" xr:uid="{00000000-0005-0000-0000-00003D100000}"/>
    <cellStyle name="Walutowy 4 4 3" xfId="3154" xr:uid="{00000000-0005-0000-0000-00003E100000}"/>
    <cellStyle name="Walutowy 4 4 4" xfId="4245" xr:uid="{00000000-0005-0000-0000-00003F100000}"/>
    <cellStyle name="Walutowy 4 5" xfId="3155" xr:uid="{00000000-0005-0000-0000-000040100000}"/>
    <cellStyle name="Walutowy 4 5 2" xfId="3156" xr:uid="{00000000-0005-0000-0000-000041100000}"/>
    <cellStyle name="Walutowy 4 5 3" xfId="3157" xr:uid="{00000000-0005-0000-0000-000042100000}"/>
    <cellStyle name="Walutowy 4 5 4" xfId="4246" xr:uid="{00000000-0005-0000-0000-000043100000}"/>
    <cellStyle name="Walutowy 4 6" xfId="3158" xr:uid="{00000000-0005-0000-0000-000044100000}"/>
    <cellStyle name="Walutowy 4 6 2" xfId="3159" xr:uid="{00000000-0005-0000-0000-000045100000}"/>
    <cellStyle name="Walutowy 4 6 3" xfId="3160" xr:uid="{00000000-0005-0000-0000-000046100000}"/>
    <cellStyle name="Walutowy 4 6 4" xfId="4247" xr:uid="{00000000-0005-0000-0000-000047100000}"/>
    <cellStyle name="Walutowy 4 7" xfId="3161" xr:uid="{00000000-0005-0000-0000-000048100000}"/>
    <cellStyle name="Walutowy 4 7 2" xfId="3162" xr:uid="{00000000-0005-0000-0000-000049100000}"/>
    <cellStyle name="Walutowy 4 7 3" xfId="4248" xr:uid="{00000000-0005-0000-0000-00004A100000}"/>
    <cellStyle name="Walutowy 4 8" xfId="3163" xr:uid="{00000000-0005-0000-0000-00004B100000}"/>
    <cellStyle name="Walutowy 4 9" xfId="3164" xr:uid="{00000000-0005-0000-0000-00004C100000}"/>
    <cellStyle name="Walutowy 5" xfId="3165" xr:uid="{00000000-0005-0000-0000-00004D100000}"/>
    <cellStyle name="Walutowy 5 1" xfId="3166" xr:uid="{00000000-0005-0000-0000-00004E100000}"/>
    <cellStyle name="Walutowy 5 1 2" xfId="3167" xr:uid="{00000000-0005-0000-0000-00004F100000}"/>
    <cellStyle name="Walutowy 5 1 3" xfId="3168" xr:uid="{00000000-0005-0000-0000-000050100000}"/>
    <cellStyle name="Walutowy 5 1 4" xfId="4249" xr:uid="{00000000-0005-0000-0000-000051100000}"/>
    <cellStyle name="Walutowy 5 2" xfId="3169" xr:uid="{00000000-0005-0000-0000-000052100000}"/>
    <cellStyle name="Walutowy 5 2 2" xfId="3170" xr:uid="{00000000-0005-0000-0000-000053100000}"/>
    <cellStyle name="Walutowy 5 2 2 2" xfId="3171" xr:uid="{00000000-0005-0000-0000-000054100000}"/>
    <cellStyle name="Walutowy 5 2 2 3" xfId="4250" xr:uid="{00000000-0005-0000-0000-000055100000}"/>
    <cellStyle name="Walutowy 5 2 3" xfId="3172" xr:uid="{00000000-0005-0000-0000-000056100000}"/>
    <cellStyle name="Walutowy 5 2 4" xfId="3173" xr:uid="{00000000-0005-0000-0000-000057100000}"/>
    <cellStyle name="Walutowy 5 2 5" xfId="4251" xr:uid="{00000000-0005-0000-0000-000058100000}"/>
    <cellStyle name="Walutowy 5 3" xfId="3174" xr:uid="{00000000-0005-0000-0000-000059100000}"/>
    <cellStyle name="Walutowy 5 3 2" xfId="3175" xr:uid="{00000000-0005-0000-0000-00005A100000}"/>
    <cellStyle name="Walutowy 5 3 2 2" xfId="3176" xr:uid="{00000000-0005-0000-0000-00005B100000}"/>
    <cellStyle name="Walutowy 5 3 2 3" xfId="4252" xr:uid="{00000000-0005-0000-0000-00005C100000}"/>
    <cellStyle name="Walutowy 5 3 3" xfId="3177" xr:uid="{00000000-0005-0000-0000-00005D100000}"/>
    <cellStyle name="Walutowy 5 3 4" xfId="3178" xr:uid="{00000000-0005-0000-0000-00005E100000}"/>
    <cellStyle name="Walutowy 5 3 5" xfId="4253" xr:uid="{00000000-0005-0000-0000-00005F100000}"/>
    <cellStyle name="Walutowy 5 4" xfId="3179" xr:uid="{00000000-0005-0000-0000-000060100000}"/>
    <cellStyle name="Walutowy 5 4 2" xfId="3180" xr:uid="{00000000-0005-0000-0000-000061100000}"/>
    <cellStyle name="Walutowy 5 4 3" xfId="4254" xr:uid="{00000000-0005-0000-0000-000062100000}"/>
    <cellStyle name="Walutowy 5 5" xfId="3181" xr:uid="{00000000-0005-0000-0000-000063100000}"/>
    <cellStyle name="Walutowy 5 6" xfId="3182" xr:uid="{00000000-0005-0000-0000-000064100000}"/>
    <cellStyle name="Walutowy 5 7" xfId="4255" xr:uid="{00000000-0005-0000-0000-000065100000}"/>
    <cellStyle name="Walutowy 6" xfId="3183" xr:uid="{00000000-0005-0000-0000-000066100000}"/>
    <cellStyle name="Walutowy 6 2" xfId="3184" xr:uid="{00000000-0005-0000-0000-000067100000}"/>
    <cellStyle name="Walutowy 6 2 2" xfId="3185" xr:uid="{00000000-0005-0000-0000-000068100000}"/>
    <cellStyle name="Walutowy 6 2 3" xfId="4256" xr:uid="{00000000-0005-0000-0000-000069100000}"/>
    <cellStyle name="Walutowy 6 3" xfId="3186" xr:uid="{00000000-0005-0000-0000-00006A100000}"/>
    <cellStyle name="Walutowy 6 3 2" xfId="3187" xr:uid="{00000000-0005-0000-0000-00006B100000}"/>
    <cellStyle name="Walutowy 6 3 3" xfId="4257" xr:uid="{00000000-0005-0000-0000-00006C100000}"/>
    <cellStyle name="Walutowy 6 4" xfId="3188" xr:uid="{00000000-0005-0000-0000-00006D100000}"/>
    <cellStyle name="Walutowy 6 4 2" xfId="3189" xr:uid="{00000000-0005-0000-0000-00006E100000}"/>
    <cellStyle name="Walutowy 6 4 3" xfId="4258" xr:uid="{00000000-0005-0000-0000-00006F100000}"/>
    <cellStyle name="Walutowy 6 4 5" xfId="4349" xr:uid="{00000000-0005-0000-0000-000070100000}"/>
    <cellStyle name="Walutowy 6 5" xfId="3190" xr:uid="{00000000-0005-0000-0000-000071100000}"/>
    <cellStyle name="Walutowy 6 6" xfId="3191" xr:uid="{00000000-0005-0000-0000-000072100000}"/>
    <cellStyle name="Walutowy 6 7" xfId="4259" xr:uid="{00000000-0005-0000-0000-000073100000}"/>
    <cellStyle name="Walutowy 7" xfId="3192" xr:uid="{00000000-0005-0000-0000-000074100000}"/>
    <cellStyle name="Walutowy 7 2" xfId="3193" xr:uid="{00000000-0005-0000-0000-000075100000}"/>
    <cellStyle name="Walutowy 7 2 2" xfId="3194" xr:uid="{00000000-0005-0000-0000-000076100000}"/>
    <cellStyle name="Walutowy 7 2 2 2" xfId="3195" xr:uid="{00000000-0005-0000-0000-000077100000}"/>
    <cellStyle name="Walutowy 7 2 2 3" xfId="4260" xr:uid="{00000000-0005-0000-0000-000078100000}"/>
    <cellStyle name="Walutowy 7 2 3" xfId="3196" xr:uid="{00000000-0005-0000-0000-000079100000}"/>
    <cellStyle name="Walutowy 7 2 3 2" xfId="3197" xr:uid="{00000000-0005-0000-0000-00007A100000}"/>
    <cellStyle name="Walutowy 7 2 3 2 2" xfId="3198" xr:uid="{00000000-0005-0000-0000-00007B100000}"/>
    <cellStyle name="Walutowy 7 2 3 2 3" xfId="4261" xr:uid="{00000000-0005-0000-0000-00007C100000}"/>
    <cellStyle name="Walutowy 7 2 3 3" xfId="3199" xr:uid="{00000000-0005-0000-0000-00007D100000}"/>
    <cellStyle name="Walutowy 7 2 3 4" xfId="4262" xr:uid="{00000000-0005-0000-0000-00007E100000}"/>
    <cellStyle name="Walutowy 7 2 4" xfId="3200" xr:uid="{00000000-0005-0000-0000-00007F100000}"/>
    <cellStyle name="Walutowy 7 2 4 2" xfId="3201" xr:uid="{00000000-0005-0000-0000-000080100000}"/>
    <cellStyle name="Walutowy 7 2 4 3" xfId="4263" xr:uid="{00000000-0005-0000-0000-000081100000}"/>
    <cellStyle name="Walutowy 7 2 5" xfId="3202" xr:uid="{00000000-0005-0000-0000-000082100000}"/>
    <cellStyle name="Walutowy 7 2 6" xfId="4264" xr:uid="{00000000-0005-0000-0000-000083100000}"/>
    <cellStyle name="Walutowy 7 3" xfId="3203" xr:uid="{00000000-0005-0000-0000-000084100000}"/>
    <cellStyle name="Walutowy 7 3 2" xfId="3204" xr:uid="{00000000-0005-0000-0000-000085100000}"/>
    <cellStyle name="Walutowy 7 3 3" xfId="4265" xr:uid="{00000000-0005-0000-0000-000086100000}"/>
    <cellStyle name="Walutowy 7 4" xfId="3205" xr:uid="{00000000-0005-0000-0000-000087100000}"/>
    <cellStyle name="Walutowy 7 4 2" xfId="3206" xr:uid="{00000000-0005-0000-0000-000088100000}"/>
    <cellStyle name="Walutowy 7 4 2 2" xfId="3207" xr:uid="{00000000-0005-0000-0000-000089100000}"/>
    <cellStyle name="Walutowy 7 4 2 3" xfId="4266" xr:uid="{00000000-0005-0000-0000-00008A100000}"/>
    <cellStyle name="Walutowy 7 4 3" xfId="3208" xr:uid="{00000000-0005-0000-0000-00008B100000}"/>
    <cellStyle name="Walutowy 7 4 4" xfId="4267" xr:uid="{00000000-0005-0000-0000-00008C100000}"/>
    <cellStyle name="Walutowy 7 5" xfId="3209" xr:uid="{00000000-0005-0000-0000-00008D100000}"/>
    <cellStyle name="Walutowy 7 5 2" xfId="3210" xr:uid="{00000000-0005-0000-0000-00008E100000}"/>
    <cellStyle name="Walutowy 7 5 3" xfId="4268" xr:uid="{00000000-0005-0000-0000-00008F100000}"/>
    <cellStyle name="Walutowy 7 6" xfId="3211" xr:uid="{00000000-0005-0000-0000-000090100000}"/>
    <cellStyle name="Walutowy 7 7" xfId="3212" xr:uid="{00000000-0005-0000-0000-000091100000}"/>
    <cellStyle name="Walutowy 7 8" xfId="4269" xr:uid="{00000000-0005-0000-0000-000092100000}"/>
    <cellStyle name="Walutowy 8" xfId="3213" xr:uid="{00000000-0005-0000-0000-000093100000}"/>
    <cellStyle name="Walutowy 8 2" xfId="3214" xr:uid="{00000000-0005-0000-0000-000094100000}"/>
    <cellStyle name="Walutowy 8 2 2" xfId="3215" xr:uid="{00000000-0005-0000-0000-000095100000}"/>
    <cellStyle name="Walutowy 8 2 2 2" xfId="3216" xr:uid="{00000000-0005-0000-0000-000096100000}"/>
    <cellStyle name="Walutowy 8 2 2 3" xfId="4270" xr:uid="{00000000-0005-0000-0000-000097100000}"/>
    <cellStyle name="Walutowy 8 2 3" xfId="3217" xr:uid="{00000000-0005-0000-0000-000098100000}"/>
    <cellStyle name="Walutowy 8 2 3 2" xfId="3218" xr:uid="{00000000-0005-0000-0000-000099100000}"/>
    <cellStyle name="Walutowy 8 2 3 3" xfId="4271" xr:uid="{00000000-0005-0000-0000-00009A100000}"/>
    <cellStyle name="Walutowy 8 2 4" xfId="3219" xr:uid="{00000000-0005-0000-0000-00009B100000}"/>
    <cellStyle name="Walutowy 8 2 5" xfId="4272" xr:uid="{00000000-0005-0000-0000-00009C100000}"/>
    <cellStyle name="Walutowy 8 3" xfId="3220" xr:uid="{00000000-0005-0000-0000-00009D100000}"/>
    <cellStyle name="Walutowy 8 3 2" xfId="3221" xr:uid="{00000000-0005-0000-0000-00009E100000}"/>
    <cellStyle name="Walutowy 8 3 2 2" xfId="3222" xr:uid="{00000000-0005-0000-0000-00009F100000}"/>
    <cellStyle name="Walutowy 8 3 2 3" xfId="4273" xr:uid="{00000000-0005-0000-0000-0000A0100000}"/>
    <cellStyle name="Walutowy 8 3 3" xfId="3223" xr:uid="{00000000-0005-0000-0000-0000A1100000}"/>
    <cellStyle name="Walutowy 8 3 4" xfId="4274" xr:uid="{00000000-0005-0000-0000-0000A2100000}"/>
    <cellStyle name="Walutowy 8 4" xfId="3224" xr:uid="{00000000-0005-0000-0000-0000A3100000}"/>
    <cellStyle name="Walutowy 8 4 2" xfId="3225" xr:uid="{00000000-0005-0000-0000-0000A4100000}"/>
    <cellStyle name="Walutowy 8 4 3" xfId="4275" xr:uid="{00000000-0005-0000-0000-0000A5100000}"/>
    <cellStyle name="Walutowy 8 5" xfId="3226" xr:uid="{00000000-0005-0000-0000-0000A6100000}"/>
    <cellStyle name="Walutowy 8 6" xfId="3227" xr:uid="{00000000-0005-0000-0000-0000A7100000}"/>
    <cellStyle name="Walutowy 8 7" xfId="4276" xr:uid="{00000000-0005-0000-0000-0000A8100000}"/>
    <cellStyle name="Walutowy 9" xfId="3228" xr:uid="{00000000-0005-0000-0000-0000A9100000}"/>
    <cellStyle name="Walutowy 9 2" xfId="3229" xr:uid="{00000000-0005-0000-0000-0000AA100000}"/>
    <cellStyle name="Walutowy 9 2 2" xfId="3230" xr:uid="{00000000-0005-0000-0000-0000AB100000}"/>
    <cellStyle name="Walutowy 9 2 3" xfId="4277" xr:uid="{00000000-0005-0000-0000-0000AC100000}"/>
    <cellStyle name="Walutowy 9 3" xfId="3231" xr:uid="{00000000-0005-0000-0000-0000AD100000}"/>
    <cellStyle name="Walutowy 9 3 2" xfId="3232" xr:uid="{00000000-0005-0000-0000-0000AE100000}"/>
    <cellStyle name="Walutowy 9 3 3" xfId="4278" xr:uid="{00000000-0005-0000-0000-0000AF100000}"/>
    <cellStyle name="Walutowy 9 4" xfId="3233" xr:uid="{00000000-0005-0000-0000-0000B0100000}"/>
    <cellStyle name="Walutowy 9 5" xfId="3234" xr:uid="{00000000-0005-0000-0000-0000B1100000}"/>
    <cellStyle name="Walutowy 9 6" xfId="4279" xr:uid="{00000000-0005-0000-0000-0000B2100000}"/>
    <cellStyle name="Warning Text" xfId="3235" xr:uid="{00000000-0005-0000-0000-0000B3100000}"/>
    <cellStyle name="Warning Text 2" xfId="3236" xr:uid="{00000000-0005-0000-0000-0000B4100000}"/>
    <cellStyle name="Warning Text 2 2" xfId="3237" xr:uid="{00000000-0005-0000-0000-0000B5100000}"/>
    <cellStyle name="Warning Text 2 3" xfId="4280" xr:uid="{00000000-0005-0000-0000-0000B6100000}"/>
    <cellStyle name="Warning Text 3" xfId="3238" xr:uid="{00000000-0005-0000-0000-0000B7100000}"/>
    <cellStyle name="Warning Text 4" xfId="3239" xr:uid="{00000000-0005-0000-0000-0000B8100000}"/>
    <cellStyle name="Warning Text 5" xfId="3240" xr:uid="{00000000-0005-0000-0000-0000B9100000}"/>
    <cellStyle name="Warning Text 6" xfId="4281" xr:uid="{00000000-0005-0000-0000-0000BA100000}"/>
    <cellStyle name="wieksze" xfId="3241" xr:uid="{00000000-0005-0000-0000-0000BB100000}"/>
    <cellStyle name="wieksze 2" xfId="3242" xr:uid="{00000000-0005-0000-0000-0000BC100000}"/>
    <cellStyle name="wieksze 3" xfId="4282" xr:uid="{00000000-0005-0000-0000-0000BD100000}"/>
    <cellStyle name="Wynik 1" xfId="3243" xr:uid="{00000000-0005-0000-0000-0000BE100000}"/>
    <cellStyle name="Wynik 1 2" xfId="3244" xr:uid="{00000000-0005-0000-0000-0000BF100000}"/>
    <cellStyle name="Wynik 1 3" xfId="4283" xr:uid="{00000000-0005-0000-0000-0000C0100000}"/>
    <cellStyle name="Złe 1" xfId="3245" xr:uid="{00000000-0005-0000-0000-0000C1100000}"/>
    <cellStyle name="Złe 1 2" xfId="3246" xr:uid="{00000000-0005-0000-0000-0000C2100000}"/>
    <cellStyle name="Złe 1 3" xfId="3247" xr:uid="{00000000-0005-0000-0000-0000C3100000}"/>
    <cellStyle name="Złe 1 4" xfId="4285" xr:uid="{00000000-0005-0000-0000-0000C4100000}"/>
    <cellStyle name="Złe 10" xfId="4284" xr:uid="{00000000-0005-0000-0000-0000C5100000}"/>
    <cellStyle name="Złe 2" xfId="3248" xr:uid="{00000000-0005-0000-0000-0000C6100000}"/>
    <cellStyle name="Złe 2 2" xfId="3249" xr:uid="{00000000-0005-0000-0000-0000C7100000}"/>
    <cellStyle name="Złe 2 2 2" xfId="3250" xr:uid="{00000000-0005-0000-0000-0000C8100000}"/>
    <cellStyle name="Złe 2 2 2 2" xfId="3251" xr:uid="{00000000-0005-0000-0000-0000C9100000}"/>
    <cellStyle name="Złe 2 2 2 3" xfId="4286" xr:uid="{00000000-0005-0000-0000-0000CA100000}"/>
    <cellStyle name="Złe 2 2 3" xfId="3252" xr:uid="{00000000-0005-0000-0000-0000CB100000}"/>
    <cellStyle name="Złe 2 2 4" xfId="3253" xr:uid="{00000000-0005-0000-0000-0000CC100000}"/>
    <cellStyle name="Złe 2 2 5" xfId="4287" xr:uid="{00000000-0005-0000-0000-0000CD100000}"/>
    <cellStyle name="Złe 2 3" xfId="3254" xr:uid="{00000000-0005-0000-0000-0000CE100000}"/>
    <cellStyle name="Złe 2 3 2" xfId="3255" xr:uid="{00000000-0005-0000-0000-0000CF100000}"/>
    <cellStyle name="Złe 2 3 2 2" xfId="3256" xr:uid="{00000000-0005-0000-0000-0000D0100000}"/>
    <cellStyle name="Złe 2 3 2 3" xfId="4288" xr:uid="{00000000-0005-0000-0000-0000D1100000}"/>
    <cellStyle name="Złe 2 3 3" xfId="3257" xr:uid="{00000000-0005-0000-0000-0000D2100000}"/>
    <cellStyle name="Złe 2 3 4" xfId="3258" xr:uid="{00000000-0005-0000-0000-0000D3100000}"/>
    <cellStyle name="Złe 2 3 5" xfId="4289" xr:uid="{00000000-0005-0000-0000-0000D4100000}"/>
    <cellStyle name="Złe 2 4" xfId="3259" xr:uid="{00000000-0005-0000-0000-0000D5100000}"/>
    <cellStyle name="Złe 2 4 2" xfId="3260" xr:uid="{00000000-0005-0000-0000-0000D6100000}"/>
    <cellStyle name="Złe 2 4 3" xfId="4290" xr:uid="{00000000-0005-0000-0000-0000D7100000}"/>
    <cellStyle name="Złe 2 5" xfId="3261" xr:uid="{00000000-0005-0000-0000-0000D8100000}"/>
    <cellStyle name="Złe 2 5 2" xfId="3262" xr:uid="{00000000-0005-0000-0000-0000D9100000}"/>
    <cellStyle name="Złe 2 5 3" xfId="4291" xr:uid="{00000000-0005-0000-0000-0000DA100000}"/>
    <cellStyle name="Złe 2 6" xfId="3263" xr:uid="{00000000-0005-0000-0000-0000DB100000}"/>
    <cellStyle name="Złe 2 7" xfId="3264" xr:uid="{00000000-0005-0000-0000-0000DC100000}"/>
    <cellStyle name="Złe 2 8" xfId="4292" xr:uid="{00000000-0005-0000-0000-0000DD100000}"/>
    <cellStyle name="Złe 3" xfId="3265" xr:uid="{00000000-0005-0000-0000-0000DE100000}"/>
    <cellStyle name="Złe 3 2" xfId="3266" xr:uid="{00000000-0005-0000-0000-0000DF100000}"/>
    <cellStyle name="Złe 3 3" xfId="3267" xr:uid="{00000000-0005-0000-0000-0000E0100000}"/>
    <cellStyle name="Złe 3 4" xfId="4293" xr:uid="{00000000-0005-0000-0000-0000E1100000}"/>
    <cellStyle name="Złe 4" xfId="3268" xr:uid="{00000000-0005-0000-0000-0000E2100000}"/>
    <cellStyle name="Złe 4 2" xfId="3269" xr:uid="{00000000-0005-0000-0000-0000E3100000}"/>
    <cellStyle name="Złe 4 3" xfId="3270" xr:uid="{00000000-0005-0000-0000-0000E4100000}"/>
    <cellStyle name="Złe 4 4" xfId="4294" xr:uid="{00000000-0005-0000-0000-0000E5100000}"/>
    <cellStyle name="Złe 5" xfId="3271" xr:uid="{00000000-0005-0000-0000-0000E6100000}"/>
    <cellStyle name="Złe 5 2" xfId="3272" xr:uid="{00000000-0005-0000-0000-0000E7100000}"/>
    <cellStyle name="Złe 5 3" xfId="3273" xr:uid="{00000000-0005-0000-0000-0000E8100000}"/>
    <cellStyle name="Złe 5 4" xfId="4295" xr:uid="{00000000-0005-0000-0000-0000E9100000}"/>
    <cellStyle name="Złe 6" xfId="3274" xr:uid="{00000000-0005-0000-0000-0000EA100000}"/>
    <cellStyle name="Złe 6 2" xfId="3275" xr:uid="{00000000-0005-0000-0000-0000EB100000}"/>
    <cellStyle name="Złe 6 3" xfId="4296" xr:uid="{00000000-0005-0000-0000-0000EC100000}"/>
    <cellStyle name="Złe 7" xfId="3276" xr:uid="{00000000-0005-0000-0000-0000ED100000}"/>
    <cellStyle name="Złe 7 2" xfId="3277" xr:uid="{00000000-0005-0000-0000-0000EE100000}"/>
    <cellStyle name="Złe 7 3" xfId="4297" xr:uid="{00000000-0005-0000-0000-0000EF100000}"/>
    <cellStyle name="Złe 8" xfId="3278" xr:uid="{00000000-0005-0000-0000-0000F0100000}"/>
    <cellStyle name="Złe 8 2" xfId="3279" xr:uid="{00000000-0005-0000-0000-0000F1100000}"/>
    <cellStyle name="Złe 8 2 2" xfId="3280" xr:uid="{00000000-0005-0000-0000-0000F2100000}"/>
    <cellStyle name="Złe 8 2 3" xfId="4298" xr:uid="{00000000-0005-0000-0000-0000F3100000}"/>
    <cellStyle name="Złe 8 3" xfId="3281" xr:uid="{00000000-0005-0000-0000-0000F4100000}"/>
    <cellStyle name="Złe 8 4" xfId="4299" xr:uid="{00000000-0005-0000-0000-0000F5100000}"/>
    <cellStyle name="Złe 9" xfId="3282" xr:uid="{00000000-0005-0000-0000-0000F6100000}"/>
    <cellStyle name="Złe 9 2" xfId="3283" xr:uid="{00000000-0005-0000-0000-0000F7100000}"/>
    <cellStyle name="Złe 9 3" xfId="4300" xr:uid="{00000000-0005-0000-0000-0000F8100000}"/>
    <cellStyle name="Zły" xfId="4310" builtinId="27" customBuiltin="1"/>
    <cellStyle name="Обычный 2" xfId="3284" xr:uid="{00000000-0005-0000-0000-0000FA100000}"/>
    <cellStyle name="Обычный 2 2" xfId="3285" xr:uid="{00000000-0005-0000-0000-0000FB100000}"/>
    <cellStyle name="Обычный 2 3" xfId="3286" xr:uid="{00000000-0005-0000-0000-0000FC100000}"/>
    <cellStyle name="Обычный 2 4" xfId="4301" xr:uid="{00000000-0005-0000-0000-0000FD1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6FF00"/>
      <rgbColor rgb="000000FF"/>
      <rgbColor rgb="00FFFF00"/>
      <rgbColor rgb="00FF00FF"/>
      <rgbColor rgb="0000FFFF"/>
      <rgbColor rgb="00800000"/>
      <rgbColor rgb="00008000"/>
      <rgbColor rgb="00000080"/>
      <rgbColor rgb="00FF950E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CCCC00"/>
      <rgbColor rgb="0000FFFF"/>
      <rgbColor rgb="00800080"/>
      <rgbColor rgb="00800000"/>
      <rgbColor rgb="00008080"/>
      <rgbColor rgb="000000FF"/>
      <rgbColor rgb="00CCCCCC"/>
      <rgbColor rgb="00E6E6FF"/>
      <rgbColor rgb="00CCFFCC"/>
      <rgbColor rgb="00FFFF99"/>
      <rgbColor rgb="0099CCFF"/>
      <rgbColor rgb="00FF99CC"/>
      <rgbColor rgb="00CC99FF"/>
      <rgbColor rgb="00FFCC99"/>
      <rgbColor rgb="00B3B3B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E40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285190</xdr:colOff>
      <xdr:row>0</xdr:row>
      <xdr:rowOff>33617</xdr:rowOff>
    </xdr:from>
    <xdr:ext cx="1602441" cy="692947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" y="33617"/>
          <a:ext cx="1602441" cy="692947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any_kab_1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4"/>
  <sheetViews>
    <sheetView zoomScaleNormal="100" zoomScaleSheetLayoutView="40" workbookViewId="0">
      <pane ySplit="1" topLeftCell="A2" activePane="bottomLeft" state="frozen"/>
      <selection pane="bottomLeft" activeCell="D28" sqref="D28"/>
    </sheetView>
  </sheetViews>
  <sheetFormatPr defaultRowHeight="15" customHeight="1"/>
  <cols>
    <col min="1" max="1" width="3.7265625" customWidth="1"/>
    <col min="2" max="2" width="12" style="3" customWidth="1"/>
    <col min="3" max="3" width="12.81640625" customWidth="1"/>
    <col min="4" max="4" width="73.1796875" customWidth="1"/>
  </cols>
  <sheetData>
    <row r="1" spans="2:4" ht="15" customHeight="1">
      <c r="B1" s="4" t="s">
        <v>0</v>
      </c>
      <c r="C1" s="4" t="s">
        <v>1</v>
      </c>
      <c r="D1" s="4" t="s">
        <v>2</v>
      </c>
    </row>
    <row r="2" spans="2:4" ht="15" customHeight="1">
      <c r="B2" s="5" t="s">
        <v>13</v>
      </c>
      <c r="C2" s="5">
        <v>0</v>
      </c>
      <c r="D2" s="6" t="s">
        <v>14</v>
      </c>
    </row>
    <row r="3" spans="2:4" ht="15" customHeight="1">
      <c r="B3" s="1" t="s">
        <v>15</v>
      </c>
      <c r="C3" s="7" t="s">
        <v>13</v>
      </c>
      <c r="D3" t="s">
        <v>16</v>
      </c>
    </row>
    <row r="4" spans="2:4" ht="15" customHeight="1">
      <c r="B4" s="1" t="s">
        <v>17</v>
      </c>
      <c r="C4" s="7" t="s">
        <v>13</v>
      </c>
      <c r="D4" t="s">
        <v>18</v>
      </c>
    </row>
    <row r="5" spans="2:4" ht="15" customHeight="1">
      <c r="B5" s="1" t="s">
        <v>19</v>
      </c>
      <c r="C5" s="7" t="s">
        <v>13</v>
      </c>
      <c r="D5" t="s">
        <v>20</v>
      </c>
    </row>
    <row r="6" spans="2:4" ht="15" customHeight="1">
      <c r="B6" s="1" t="s">
        <v>21</v>
      </c>
      <c r="C6" s="7" t="s">
        <v>13</v>
      </c>
      <c r="D6" t="s">
        <v>22</v>
      </c>
    </row>
    <row r="7" spans="2:4" ht="15" customHeight="1">
      <c r="B7" s="1" t="s">
        <v>23</v>
      </c>
      <c r="C7" s="7" t="s">
        <v>13</v>
      </c>
      <c r="D7" t="s">
        <v>24</v>
      </c>
    </row>
    <row r="8" spans="2:4" ht="15" customHeight="1">
      <c r="B8" s="1" t="s">
        <v>25</v>
      </c>
      <c r="C8" s="7" t="s">
        <v>13</v>
      </c>
      <c r="D8" t="s">
        <v>26</v>
      </c>
    </row>
    <row r="9" spans="2:4" ht="15" customHeight="1">
      <c r="B9" s="1" t="s">
        <v>27</v>
      </c>
      <c r="C9" s="7" t="s">
        <v>13</v>
      </c>
      <c r="D9" t="s">
        <v>28</v>
      </c>
    </row>
    <row r="10" spans="2:4" ht="15" customHeight="1">
      <c r="B10" s="1" t="s">
        <v>29</v>
      </c>
      <c r="C10" s="7" t="s">
        <v>13</v>
      </c>
      <c r="D10" t="s">
        <v>30</v>
      </c>
    </row>
    <row r="11" spans="2:4" ht="15" customHeight="1">
      <c r="B11" s="1" t="s">
        <v>31</v>
      </c>
      <c r="C11" s="7" t="s">
        <v>13</v>
      </c>
      <c r="D11" t="s">
        <v>32</v>
      </c>
    </row>
    <row r="12" spans="2:4" ht="15" customHeight="1">
      <c r="B12" s="1" t="s">
        <v>33</v>
      </c>
      <c r="C12" s="7" t="s">
        <v>13</v>
      </c>
      <c r="D12" t="s">
        <v>34</v>
      </c>
    </row>
    <row r="13" spans="2:4" ht="15" customHeight="1">
      <c r="B13" s="1" t="s">
        <v>35</v>
      </c>
      <c r="C13" s="7" t="s">
        <v>13</v>
      </c>
      <c r="D13" t="s">
        <v>36</v>
      </c>
    </row>
    <row r="14" spans="2:4" ht="15" customHeight="1">
      <c r="B14" s="1" t="s">
        <v>37</v>
      </c>
      <c r="C14" s="7" t="s">
        <v>13</v>
      </c>
      <c r="D14" t="s">
        <v>38</v>
      </c>
    </row>
    <row r="15" spans="2:4" ht="15" customHeight="1">
      <c r="B15" s="2" t="s">
        <v>39</v>
      </c>
      <c r="C15" s="7">
        <v>0.9</v>
      </c>
      <c r="D15" t="s">
        <v>40</v>
      </c>
    </row>
    <row r="16" spans="2:4" ht="15" customHeight="1">
      <c r="B16" s="2" t="s">
        <v>2483</v>
      </c>
      <c r="C16" s="7">
        <v>0.9</v>
      </c>
      <c r="D16" t="s">
        <v>2484</v>
      </c>
    </row>
    <row r="17" spans="2:4" ht="15" customHeight="1">
      <c r="B17" s="8" t="s">
        <v>41</v>
      </c>
      <c r="C17" s="5" t="s">
        <v>41</v>
      </c>
      <c r="D17" s="6" t="s">
        <v>42</v>
      </c>
    </row>
    <row r="18" spans="2:4" ht="15" customHeight="1">
      <c r="B18" s="1" t="s">
        <v>43</v>
      </c>
      <c r="C18" s="7" t="s">
        <v>41</v>
      </c>
      <c r="D18" t="s">
        <v>44</v>
      </c>
    </row>
    <row r="19" spans="2:4" ht="15" customHeight="1">
      <c r="B19" s="1" t="s">
        <v>11</v>
      </c>
      <c r="C19" s="7" t="s">
        <v>41</v>
      </c>
      <c r="D19" t="s">
        <v>45</v>
      </c>
    </row>
    <row r="20" spans="2:4" ht="15" customHeight="1">
      <c r="B20" s="1" t="s">
        <v>8</v>
      </c>
      <c r="C20" s="7" t="s">
        <v>41</v>
      </c>
      <c r="D20" t="s">
        <v>46</v>
      </c>
    </row>
    <row r="21" spans="2:4" ht="15" customHeight="1">
      <c r="B21" s="1" t="s">
        <v>9</v>
      </c>
      <c r="C21" s="7" t="s">
        <v>41</v>
      </c>
      <c r="D21" t="s">
        <v>5631</v>
      </c>
    </row>
    <row r="22" spans="2:4" ht="15" customHeight="1">
      <c r="B22" s="1" t="s">
        <v>10</v>
      </c>
      <c r="C22" s="7" t="s">
        <v>41</v>
      </c>
      <c r="D22" t="s">
        <v>5632</v>
      </c>
    </row>
    <row r="23" spans="2:4" ht="15" customHeight="1">
      <c r="B23" s="1" t="s">
        <v>47</v>
      </c>
      <c r="C23" s="7" t="s">
        <v>41</v>
      </c>
      <c r="D23" t="s">
        <v>5633</v>
      </c>
    </row>
    <row r="24" spans="2:4" ht="15" customHeight="1">
      <c r="B24" s="1" t="s">
        <v>48</v>
      </c>
      <c r="C24" s="7" t="s">
        <v>41</v>
      </c>
      <c r="D24" t="s">
        <v>5634</v>
      </c>
    </row>
    <row r="25" spans="2:4" ht="15" customHeight="1">
      <c r="B25" s="1" t="s">
        <v>49</v>
      </c>
      <c r="C25" s="7" t="s">
        <v>41</v>
      </c>
      <c r="D25" s="3" t="s">
        <v>50</v>
      </c>
    </row>
    <row r="26" spans="2:4" ht="15" customHeight="1">
      <c r="B26" s="1" t="s">
        <v>51</v>
      </c>
      <c r="C26" s="7" t="s">
        <v>41</v>
      </c>
      <c r="D26" t="s">
        <v>52</v>
      </c>
    </row>
    <row r="27" spans="2:4" ht="15" customHeight="1">
      <c r="B27" s="1" t="s">
        <v>5630</v>
      </c>
      <c r="C27" s="229" t="s">
        <v>41</v>
      </c>
      <c r="D27" t="s">
        <v>5635</v>
      </c>
    </row>
    <row r="28" spans="2:4" ht="15" customHeight="1" thickBot="1">
      <c r="B28" s="355" t="s">
        <v>5909</v>
      </c>
      <c r="C28" s="7" t="s">
        <v>41</v>
      </c>
      <c r="D28" t="s">
        <v>5910</v>
      </c>
    </row>
    <row r="29" spans="2:4" ht="42" customHeight="1">
      <c r="C29" s="24" t="s">
        <v>1741</v>
      </c>
      <c r="D29" s="25" t="s">
        <v>1742</v>
      </c>
    </row>
    <row r="30" spans="2:4" ht="15" customHeight="1">
      <c r="C30" s="26" t="s">
        <v>6</v>
      </c>
      <c r="D30" s="27" t="s">
        <v>1743</v>
      </c>
    </row>
    <row r="31" spans="2:4" ht="15" customHeight="1">
      <c r="C31" s="26" t="s">
        <v>4</v>
      </c>
      <c r="D31" s="27" t="s">
        <v>1744</v>
      </c>
    </row>
    <row r="32" spans="2:4" ht="15" customHeight="1">
      <c r="C32" s="26" t="s">
        <v>7</v>
      </c>
      <c r="D32" s="27" t="s">
        <v>1745</v>
      </c>
    </row>
    <row r="33" spans="3:4" ht="15" customHeight="1">
      <c r="C33" s="26" t="s">
        <v>966</v>
      </c>
      <c r="D33" s="27" t="s">
        <v>1746</v>
      </c>
    </row>
    <row r="34" spans="3:4" ht="15" customHeight="1" thickBot="1">
      <c r="C34" s="28" t="s">
        <v>729</v>
      </c>
      <c r="D34" s="29" t="s">
        <v>1747</v>
      </c>
    </row>
  </sheetData>
  <sheetProtection selectLockedCells="1" selectUnlockedCells="1"/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1586"/>
  <sheetViews>
    <sheetView zoomScale="80" zoomScaleNormal="80" workbookViewId="0">
      <pane xSplit="5" ySplit="1" topLeftCell="T440" activePane="bottomRight" state="frozen"/>
      <selection pane="topRight" activeCell="F1" sqref="F1"/>
      <selection pane="bottomLeft" activeCell="A2" sqref="A2"/>
      <selection pane="bottomRight" activeCell="E444" sqref="E444"/>
    </sheetView>
  </sheetViews>
  <sheetFormatPr defaultColWidth="9.1796875" defaultRowHeight="14.5"/>
  <cols>
    <col min="1" max="1" width="14" style="213" customWidth="1"/>
    <col min="2" max="2" width="15.81640625" style="213" customWidth="1"/>
    <col min="3" max="3" width="13.26953125" style="216" customWidth="1"/>
    <col min="4" max="4" width="45.36328125" style="102" customWidth="1"/>
    <col min="5" max="5" width="63.90625" style="235" customWidth="1"/>
    <col min="6" max="6" width="6.08984375" style="91" customWidth="1"/>
    <col min="7" max="7" width="12.08984375" style="91" customWidth="1"/>
    <col min="8" max="8" width="5.81640625" style="91" customWidth="1"/>
    <col min="9" max="9" width="13.453125" style="91" customWidth="1"/>
    <col min="10" max="10" width="7.81640625" style="91" customWidth="1"/>
    <col min="11" max="11" width="9.1796875" style="91" customWidth="1"/>
    <col min="12" max="12" width="6.7265625" style="91" customWidth="1"/>
    <col min="13" max="13" width="12.1796875" style="185" customWidth="1"/>
    <col min="14" max="14" width="11.81640625" style="55" customWidth="1"/>
    <col min="15" max="15" width="12.453125" style="94" customWidth="1"/>
    <col min="16" max="16" width="10.1796875" style="94" customWidth="1"/>
    <col min="17" max="17" width="14" style="102" customWidth="1"/>
    <col min="18" max="18" width="13.36328125" style="102" customWidth="1"/>
    <col min="19" max="19" width="16" style="189" customWidth="1"/>
    <col min="20" max="20" width="15" style="94" customWidth="1"/>
    <col min="21" max="21" width="11.90625" style="224" customWidth="1"/>
    <col min="22" max="22" width="15.453125" style="55" customWidth="1"/>
    <col min="23" max="23" width="15" style="55" customWidth="1"/>
    <col min="24" max="24" width="13.26953125" style="55" customWidth="1"/>
    <col min="25" max="25" width="14.54296875" style="55" customWidth="1"/>
    <col min="26" max="16384" width="9.1796875" style="53"/>
  </cols>
  <sheetData>
    <row r="1" spans="1:25" s="211" customFormat="1" ht="66.75" customHeight="1">
      <c r="A1" s="212" t="s">
        <v>2709</v>
      </c>
      <c r="B1" s="212" t="s">
        <v>5546</v>
      </c>
      <c r="C1" s="220" t="s">
        <v>4930</v>
      </c>
      <c r="D1" s="182" t="s">
        <v>53</v>
      </c>
      <c r="E1" s="234" t="s">
        <v>54</v>
      </c>
      <c r="F1" s="204" t="s">
        <v>2342</v>
      </c>
      <c r="G1" s="204" t="s">
        <v>4933</v>
      </c>
      <c r="H1" s="204" t="s">
        <v>55</v>
      </c>
      <c r="I1" s="205" t="s">
        <v>5561</v>
      </c>
      <c r="J1" s="204" t="s">
        <v>56</v>
      </c>
      <c r="K1" s="206" t="s">
        <v>57</v>
      </c>
      <c r="L1" s="205" t="s">
        <v>58</v>
      </c>
      <c r="M1" s="207" t="s">
        <v>4932</v>
      </c>
      <c r="N1" s="204" t="s">
        <v>59</v>
      </c>
      <c r="O1" s="204" t="s">
        <v>60</v>
      </c>
      <c r="P1" s="210" t="s">
        <v>61</v>
      </c>
      <c r="Q1" s="208" t="s">
        <v>62</v>
      </c>
      <c r="R1" s="208" t="s">
        <v>4931</v>
      </c>
      <c r="S1" s="208" t="s">
        <v>2660</v>
      </c>
      <c r="T1" s="204" t="s">
        <v>63</v>
      </c>
      <c r="U1" s="347" t="s">
        <v>5663</v>
      </c>
      <c r="V1" s="209" t="s">
        <v>2668</v>
      </c>
      <c r="W1" s="210" t="s">
        <v>64</v>
      </c>
      <c r="X1" s="210" t="s">
        <v>65</v>
      </c>
      <c r="Y1" s="204" t="s">
        <v>66</v>
      </c>
    </row>
    <row r="2" spans="1:25" hidden="1">
      <c r="A2" s="415" t="s">
        <v>68</v>
      </c>
      <c r="B2" s="213" t="s">
        <v>2886</v>
      </c>
      <c r="C2" s="216">
        <v>5901181014181</v>
      </c>
      <c r="D2" s="102" t="s">
        <v>2885</v>
      </c>
      <c r="E2" s="235" t="s">
        <v>6010</v>
      </c>
      <c r="F2" s="90" t="s">
        <v>69</v>
      </c>
      <c r="H2" s="91">
        <v>1</v>
      </c>
      <c r="I2" s="54">
        <f>VLOOKUP(A2,'CET uproszczony 01 02 2026'!$B$4:$G$747,6,0)</f>
        <v>611</v>
      </c>
      <c r="J2" s="90" t="s">
        <v>5</v>
      </c>
      <c r="K2" s="92">
        <v>0.23</v>
      </c>
      <c r="M2" s="93">
        <v>100</v>
      </c>
      <c r="N2" s="94" t="s">
        <v>70</v>
      </c>
      <c r="O2" s="94" t="s">
        <v>71</v>
      </c>
      <c r="P2" s="94" t="s">
        <v>31</v>
      </c>
      <c r="Q2" s="102" t="s">
        <v>1048</v>
      </c>
      <c r="R2" s="102">
        <v>85444995</v>
      </c>
      <c r="S2" s="102" t="s">
        <v>2645</v>
      </c>
      <c r="T2" s="94" t="s">
        <v>5619</v>
      </c>
      <c r="U2" s="224">
        <v>7.9493999999999998</v>
      </c>
    </row>
    <row r="3" spans="1:25" hidden="1">
      <c r="A3" s="415" t="s">
        <v>68</v>
      </c>
      <c r="B3" s="213" t="s">
        <v>5965</v>
      </c>
      <c r="C3" s="216">
        <v>5901181011579</v>
      </c>
      <c r="D3" s="102" t="s">
        <v>5966</v>
      </c>
      <c r="E3" s="235" t="s">
        <v>6011</v>
      </c>
      <c r="F3" s="90" t="s">
        <v>69</v>
      </c>
      <c r="H3" s="91">
        <v>1</v>
      </c>
      <c r="I3" s="54">
        <f>VLOOKUP(A3,'CET uproszczony 01 02 2026'!$B$4:$G$747,6,0)</f>
        <v>611</v>
      </c>
      <c r="J3" s="90" t="s">
        <v>5</v>
      </c>
      <c r="K3" s="92">
        <v>0.23</v>
      </c>
      <c r="M3" s="93">
        <v>200</v>
      </c>
      <c r="N3" s="94" t="s">
        <v>70</v>
      </c>
      <c r="O3" s="94" t="s">
        <v>71</v>
      </c>
      <c r="P3" s="94" t="s">
        <v>31</v>
      </c>
      <c r="Q3" s="102" t="s">
        <v>1048</v>
      </c>
      <c r="R3" s="102">
        <v>85444995</v>
      </c>
      <c r="S3" s="102" t="s">
        <v>2645</v>
      </c>
      <c r="T3" s="94" t="s">
        <v>5619</v>
      </c>
      <c r="U3" s="224">
        <v>7.9493999999999998</v>
      </c>
    </row>
    <row r="4" spans="1:25" hidden="1">
      <c r="A4" s="415" t="s">
        <v>68</v>
      </c>
      <c r="B4" s="213" t="s">
        <v>2887</v>
      </c>
      <c r="C4" s="216">
        <v>5901181011586</v>
      </c>
      <c r="D4" s="102" t="s">
        <v>5966</v>
      </c>
      <c r="E4" s="235" t="s">
        <v>6011</v>
      </c>
      <c r="F4" s="90" t="s">
        <v>69</v>
      </c>
      <c r="H4" s="91">
        <v>1</v>
      </c>
      <c r="I4" s="54">
        <f>VLOOKUP(A4,'CET uproszczony 01 02 2026'!$B$4:$G$747,6,0)</f>
        <v>611</v>
      </c>
      <c r="J4" s="90" t="s">
        <v>5</v>
      </c>
      <c r="K4" s="92">
        <v>0.23</v>
      </c>
      <c r="M4" s="93">
        <v>500</v>
      </c>
      <c r="N4" s="94" t="s">
        <v>70</v>
      </c>
      <c r="O4" s="94" t="s">
        <v>71</v>
      </c>
      <c r="P4" s="94" t="s">
        <v>31</v>
      </c>
      <c r="Q4" s="102" t="s">
        <v>1048</v>
      </c>
      <c r="R4" s="102">
        <v>85444995</v>
      </c>
      <c r="S4" s="102" t="s">
        <v>2645</v>
      </c>
      <c r="T4" s="94" t="s">
        <v>5619</v>
      </c>
      <c r="U4" s="224">
        <v>7.9493999999999998</v>
      </c>
    </row>
    <row r="5" spans="1:25" hidden="1">
      <c r="A5" s="415" t="s">
        <v>68</v>
      </c>
      <c r="B5" s="213" t="s">
        <v>2888</v>
      </c>
      <c r="C5" s="216">
        <v>5903669494027</v>
      </c>
      <c r="D5" s="102" t="s">
        <v>2885</v>
      </c>
      <c r="E5" s="235" t="s">
        <v>6010</v>
      </c>
      <c r="F5" s="90" t="s">
        <v>69</v>
      </c>
      <c r="H5" s="91">
        <v>1</v>
      </c>
      <c r="I5" s="54">
        <f>VLOOKUP(A5,'CET uproszczony 01 02 2026'!$B$4:$G$747,6,0)</f>
        <v>611</v>
      </c>
      <c r="J5" s="90" t="s">
        <v>5</v>
      </c>
      <c r="K5" s="92">
        <v>0.23</v>
      </c>
      <c r="M5" s="93">
        <v>1000</v>
      </c>
      <c r="N5" s="94" t="s">
        <v>70</v>
      </c>
      <c r="O5" s="94" t="s">
        <v>71</v>
      </c>
      <c r="P5" s="94" t="s">
        <v>31</v>
      </c>
      <c r="Q5" s="102" t="s">
        <v>1048</v>
      </c>
      <c r="R5" s="102">
        <v>85444995</v>
      </c>
      <c r="S5" s="102" t="s">
        <v>2645</v>
      </c>
      <c r="T5" s="94" t="s">
        <v>5619</v>
      </c>
      <c r="U5" s="224">
        <v>7.9493999999999998</v>
      </c>
    </row>
    <row r="6" spans="1:25" hidden="1">
      <c r="A6" s="415" t="s">
        <v>68</v>
      </c>
      <c r="B6" s="213" t="s">
        <v>2889</v>
      </c>
      <c r="C6" s="216">
        <v>5903669494034</v>
      </c>
      <c r="D6" s="102" t="s">
        <v>2885</v>
      </c>
      <c r="E6" s="235" t="s">
        <v>6010</v>
      </c>
      <c r="F6" s="90" t="s">
        <v>69</v>
      </c>
      <c r="H6" s="91">
        <v>1</v>
      </c>
      <c r="I6" s="54">
        <f>VLOOKUP(A6,'CET uproszczony 01 02 2026'!$B$4:$G$747,6,0)</f>
        <v>611</v>
      </c>
      <c r="J6" s="90" t="s">
        <v>5</v>
      </c>
      <c r="K6" s="92">
        <v>0.23</v>
      </c>
      <c r="M6" s="93">
        <v>5000</v>
      </c>
      <c r="N6" s="94" t="s">
        <v>70</v>
      </c>
      <c r="O6" s="94" t="s">
        <v>71</v>
      </c>
      <c r="P6" s="94" t="s">
        <v>31</v>
      </c>
      <c r="Q6" s="102" t="s">
        <v>1048</v>
      </c>
      <c r="R6" s="102">
        <v>85444995</v>
      </c>
      <c r="S6" s="102" t="s">
        <v>2645</v>
      </c>
      <c r="T6" s="94" t="s">
        <v>5619</v>
      </c>
      <c r="U6" s="224">
        <v>7.9493999999999998</v>
      </c>
    </row>
    <row r="7" spans="1:25" hidden="1">
      <c r="A7" s="415" t="s">
        <v>77</v>
      </c>
      <c r="B7" s="213" t="s">
        <v>2890</v>
      </c>
      <c r="C7" s="216">
        <v>5901181015515</v>
      </c>
      <c r="D7" s="102" t="s">
        <v>5967</v>
      </c>
      <c r="E7" s="235" t="s">
        <v>6012</v>
      </c>
      <c r="F7" s="90" t="s">
        <v>69</v>
      </c>
      <c r="H7" s="91">
        <v>1</v>
      </c>
      <c r="I7" s="54">
        <f>VLOOKUP(A7,'CET uproszczony 01 02 2026'!$B$4:$G$747,6,0)</f>
        <v>611</v>
      </c>
      <c r="J7" s="90" t="s">
        <v>5</v>
      </c>
      <c r="K7" s="92">
        <v>0.23</v>
      </c>
      <c r="M7" s="93">
        <v>100</v>
      </c>
      <c r="N7" s="94" t="s">
        <v>70</v>
      </c>
      <c r="O7" s="94" t="s">
        <v>71</v>
      </c>
      <c r="P7" s="94" t="s">
        <v>31</v>
      </c>
      <c r="Q7" s="102" t="s">
        <v>1048</v>
      </c>
      <c r="R7" s="102">
        <v>85444995</v>
      </c>
      <c r="S7" s="102" t="s">
        <v>2645</v>
      </c>
      <c r="T7" s="94" t="s">
        <v>5620</v>
      </c>
      <c r="U7" s="224">
        <v>7.9493999999999998</v>
      </c>
    </row>
    <row r="8" spans="1:25" hidden="1">
      <c r="A8" s="415" t="s">
        <v>77</v>
      </c>
      <c r="B8" s="213" t="s">
        <v>2892</v>
      </c>
      <c r="C8" s="216">
        <v>5903669494041</v>
      </c>
      <c r="D8" s="102" t="s">
        <v>2891</v>
      </c>
      <c r="E8" s="235" t="s">
        <v>6013</v>
      </c>
      <c r="F8" s="90" t="s">
        <v>69</v>
      </c>
      <c r="H8" s="91">
        <v>1</v>
      </c>
      <c r="I8" s="54">
        <f>VLOOKUP(A8,'CET uproszczony 01 02 2026'!$B$4:$G$747,6,0)</f>
        <v>611</v>
      </c>
      <c r="J8" s="90" t="s">
        <v>5</v>
      </c>
      <c r="K8" s="92">
        <v>0.23</v>
      </c>
      <c r="M8" s="93">
        <v>500</v>
      </c>
      <c r="N8" s="94" t="s">
        <v>70</v>
      </c>
      <c r="O8" s="94" t="s">
        <v>71</v>
      </c>
      <c r="P8" s="94" t="s">
        <v>31</v>
      </c>
      <c r="Q8" s="102" t="s">
        <v>1048</v>
      </c>
      <c r="R8" s="102">
        <v>85444995</v>
      </c>
      <c r="S8" s="102" t="s">
        <v>2645</v>
      </c>
      <c r="T8" s="94" t="s">
        <v>5620</v>
      </c>
      <c r="U8" s="224">
        <v>7.9493999999999998</v>
      </c>
    </row>
    <row r="9" spans="1:25" hidden="1">
      <c r="A9" s="415" t="s">
        <v>77</v>
      </c>
      <c r="B9" s="213" t="s">
        <v>2893</v>
      </c>
      <c r="C9" s="216">
        <v>5903669494058</v>
      </c>
      <c r="D9" s="102" t="s">
        <v>2891</v>
      </c>
      <c r="E9" s="235" t="s">
        <v>6013</v>
      </c>
      <c r="F9" s="90" t="s">
        <v>69</v>
      </c>
      <c r="H9" s="91">
        <v>1</v>
      </c>
      <c r="I9" s="54">
        <f>VLOOKUP(A9,'CET uproszczony 01 02 2026'!$B$4:$G$747,6,0)</f>
        <v>611</v>
      </c>
      <c r="J9" s="90" t="s">
        <v>5</v>
      </c>
      <c r="K9" s="92">
        <v>0.23</v>
      </c>
      <c r="M9" s="93">
        <v>1000</v>
      </c>
      <c r="N9" s="94" t="s">
        <v>70</v>
      </c>
      <c r="O9" s="94" t="s">
        <v>71</v>
      </c>
      <c r="P9" s="94" t="s">
        <v>31</v>
      </c>
      <c r="Q9" s="102" t="s">
        <v>1048</v>
      </c>
      <c r="R9" s="102">
        <v>85444995</v>
      </c>
      <c r="S9" s="102" t="s">
        <v>2645</v>
      </c>
      <c r="T9" s="94" t="s">
        <v>5620</v>
      </c>
      <c r="U9" s="224">
        <v>7.9493999999999998</v>
      </c>
    </row>
    <row r="10" spans="1:25" hidden="1">
      <c r="A10" s="415" t="s">
        <v>80</v>
      </c>
      <c r="B10" s="213" t="s">
        <v>2894</v>
      </c>
      <c r="C10" s="216">
        <v>5901181015522</v>
      </c>
      <c r="D10" s="102" t="s">
        <v>5968</v>
      </c>
      <c r="E10" s="235" t="s">
        <v>6014</v>
      </c>
      <c r="F10" s="90" t="s">
        <v>69</v>
      </c>
      <c r="H10" s="91">
        <v>1</v>
      </c>
      <c r="I10" s="54">
        <f>VLOOKUP(A10,'CET uproszczony 01 02 2026'!$B$4:$G$747,6,0)</f>
        <v>611</v>
      </c>
      <c r="J10" s="90" t="s">
        <v>5</v>
      </c>
      <c r="K10" s="92">
        <v>0.23</v>
      </c>
      <c r="M10" s="93">
        <v>100</v>
      </c>
      <c r="N10" s="94" t="s">
        <v>70</v>
      </c>
      <c r="O10" s="94" t="s">
        <v>71</v>
      </c>
      <c r="P10" s="94" t="s">
        <v>31</v>
      </c>
      <c r="Q10" s="102" t="s">
        <v>1048</v>
      </c>
      <c r="R10" s="102">
        <v>85444995</v>
      </c>
      <c r="S10" s="102" t="s">
        <v>2645</v>
      </c>
      <c r="T10" s="94" t="s">
        <v>2496</v>
      </c>
      <c r="U10" s="224">
        <v>7.9493999999999998</v>
      </c>
    </row>
    <row r="11" spans="1:25" hidden="1">
      <c r="A11" s="415" t="s">
        <v>80</v>
      </c>
      <c r="B11" s="213" t="s">
        <v>5969</v>
      </c>
      <c r="C11" s="216">
        <v>5901181011838</v>
      </c>
      <c r="D11" s="102" t="s">
        <v>5968</v>
      </c>
      <c r="E11" s="235" t="s">
        <v>6014</v>
      </c>
      <c r="F11" s="90" t="s">
        <v>69</v>
      </c>
      <c r="H11" s="91">
        <v>1</v>
      </c>
      <c r="I11" s="54">
        <f>VLOOKUP(A11,'CET uproszczony 01 02 2026'!$B$4:$G$747,6,0)</f>
        <v>611</v>
      </c>
      <c r="J11" s="90" t="s">
        <v>5</v>
      </c>
      <c r="K11" s="92">
        <v>0.23</v>
      </c>
      <c r="M11" s="93">
        <v>200</v>
      </c>
      <c r="N11" s="94" t="s">
        <v>70</v>
      </c>
      <c r="O11" s="94" t="s">
        <v>71</v>
      </c>
      <c r="P11" s="94" t="s">
        <v>31</v>
      </c>
      <c r="Q11" s="102" t="s">
        <v>1048</v>
      </c>
      <c r="R11" s="102">
        <v>85444995</v>
      </c>
      <c r="S11" s="102" t="s">
        <v>2645</v>
      </c>
      <c r="T11" s="94" t="s">
        <v>2496</v>
      </c>
      <c r="U11" s="224">
        <v>7.9493999999999998</v>
      </c>
    </row>
    <row r="12" spans="1:25" hidden="1">
      <c r="A12" s="415" t="s">
        <v>80</v>
      </c>
      <c r="B12" s="213" t="s">
        <v>2867</v>
      </c>
      <c r="C12" s="216">
        <v>5901181011593</v>
      </c>
      <c r="D12" s="102" t="s">
        <v>5968</v>
      </c>
      <c r="E12" s="235" t="s">
        <v>6014</v>
      </c>
      <c r="F12" s="90" t="s">
        <v>69</v>
      </c>
      <c r="H12" s="91">
        <v>1</v>
      </c>
      <c r="I12" s="54">
        <f>VLOOKUP(A12,'CET uproszczony 01 02 2026'!$B$4:$G$747,6,0)</f>
        <v>611</v>
      </c>
      <c r="J12" s="90" t="s">
        <v>5</v>
      </c>
      <c r="K12" s="92">
        <v>0.23</v>
      </c>
      <c r="M12" s="93">
        <v>500</v>
      </c>
      <c r="N12" s="94" t="s">
        <v>70</v>
      </c>
      <c r="O12" s="94" t="s">
        <v>71</v>
      </c>
      <c r="P12" s="94" t="s">
        <v>31</v>
      </c>
      <c r="Q12" s="102" t="s">
        <v>1048</v>
      </c>
      <c r="R12" s="102">
        <v>85444995</v>
      </c>
      <c r="S12" s="102" t="s">
        <v>2645</v>
      </c>
      <c r="T12" s="94" t="s">
        <v>2496</v>
      </c>
      <c r="U12" s="224">
        <v>7.9493999999999998</v>
      </c>
    </row>
    <row r="13" spans="1:25" hidden="1">
      <c r="A13" s="415" t="s">
        <v>80</v>
      </c>
      <c r="B13" s="213" t="s">
        <v>2869</v>
      </c>
      <c r="C13" s="216">
        <v>5903669494065</v>
      </c>
      <c r="D13" s="102" t="s">
        <v>2868</v>
      </c>
      <c r="E13" s="235" t="s">
        <v>6015</v>
      </c>
      <c r="F13" s="90" t="s">
        <v>69</v>
      </c>
      <c r="H13" s="91">
        <v>1</v>
      </c>
      <c r="I13" s="54">
        <f>VLOOKUP(A13,'CET uproszczony 01 02 2026'!$B$4:$G$747,6,0)</f>
        <v>611</v>
      </c>
      <c r="J13" s="90" t="s">
        <v>5</v>
      </c>
      <c r="K13" s="92">
        <v>0.23</v>
      </c>
      <c r="M13" s="93">
        <v>1000</v>
      </c>
      <c r="N13" s="94" t="s">
        <v>70</v>
      </c>
      <c r="O13" s="94" t="s">
        <v>71</v>
      </c>
      <c r="P13" s="94" t="s">
        <v>31</v>
      </c>
      <c r="Q13" s="102" t="s">
        <v>1048</v>
      </c>
      <c r="R13" s="102">
        <v>85444995</v>
      </c>
      <c r="S13" s="102" t="s">
        <v>2645</v>
      </c>
      <c r="T13" s="94" t="s">
        <v>2496</v>
      </c>
      <c r="U13" s="224">
        <v>7.9493999999999998</v>
      </c>
    </row>
    <row r="14" spans="1:25" hidden="1">
      <c r="A14" s="415" t="s">
        <v>85</v>
      </c>
      <c r="B14" s="213" t="s">
        <v>2870</v>
      </c>
      <c r="C14" s="216">
        <v>5901181016239</v>
      </c>
      <c r="D14" s="102" t="s">
        <v>5970</v>
      </c>
      <c r="E14" s="235" t="s">
        <v>6016</v>
      </c>
      <c r="F14" s="90" t="s">
        <v>69</v>
      </c>
      <c r="H14" s="91">
        <v>1</v>
      </c>
      <c r="I14" s="54">
        <f>VLOOKUP(A14,'CET uproszczony 01 02 2026'!$B$4:$G$747,6,0)</f>
        <v>611</v>
      </c>
      <c r="J14" s="90" t="s">
        <v>5</v>
      </c>
      <c r="K14" s="92">
        <v>0.23</v>
      </c>
      <c r="M14" s="93">
        <v>100</v>
      </c>
      <c r="N14" s="94" t="s">
        <v>70</v>
      </c>
      <c r="O14" s="94" t="s">
        <v>71</v>
      </c>
      <c r="P14" s="94" t="s">
        <v>31</v>
      </c>
      <c r="Q14" s="102" t="s">
        <v>1048</v>
      </c>
      <c r="R14" s="102">
        <v>85444995</v>
      </c>
      <c r="S14" s="102" t="s">
        <v>2645</v>
      </c>
      <c r="T14" s="94" t="s">
        <v>2497</v>
      </c>
      <c r="U14" s="224">
        <v>7.9493999999999998</v>
      </c>
    </row>
    <row r="15" spans="1:25" hidden="1">
      <c r="A15" s="415" t="s">
        <v>85</v>
      </c>
      <c r="B15" s="213" t="s">
        <v>5971</v>
      </c>
      <c r="C15" s="216">
        <v>5901181011609</v>
      </c>
      <c r="D15" s="102" t="s">
        <v>5970</v>
      </c>
      <c r="E15" s="235" t="s">
        <v>6016</v>
      </c>
      <c r="F15" s="90" t="s">
        <v>69</v>
      </c>
      <c r="H15" s="91">
        <v>1</v>
      </c>
      <c r="I15" s="54">
        <f>VLOOKUP(A15,'CET uproszczony 01 02 2026'!$B$4:$G$747,6,0)</f>
        <v>611</v>
      </c>
      <c r="J15" s="90" t="s">
        <v>5</v>
      </c>
      <c r="K15" s="92">
        <v>0.23</v>
      </c>
      <c r="M15" s="93">
        <v>200</v>
      </c>
      <c r="N15" s="94" t="s">
        <v>70</v>
      </c>
      <c r="O15" s="94" t="s">
        <v>71</v>
      </c>
      <c r="P15" s="94" t="s">
        <v>31</v>
      </c>
      <c r="Q15" s="102" t="s">
        <v>1048</v>
      </c>
      <c r="R15" s="102">
        <v>85444995</v>
      </c>
      <c r="S15" s="102" t="s">
        <v>2645</v>
      </c>
      <c r="T15" s="94" t="s">
        <v>2497</v>
      </c>
      <c r="U15" s="224">
        <v>7.9493999999999998</v>
      </c>
    </row>
    <row r="16" spans="1:25" hidden="1">
      <c r="A16" s="415" t="s">
        <v>85</v>
      </c>
      <c r="B16" s="213" t="s">
        <v>2872</v>
      </c>
      <c r="C16" s="216">
        <v>5901181011616</v>
      </c>
      <c r="D16" s="102" t="s">
        <v>2871</v>
      </c>
      <c r="E16" s="235" t="s">
        <v>6017</v>
      </c>
      <c r="F16" s="90" t="s">
        <v>69</v>
      </c>
      <c r="H16" s="91">
        <v>1</v>
      </c>
      <c r="I16" s="54">
        <f>VLOOKUP(A16,'CET uproszczony 01 02 2026'!$B$4:$G$747,6,0)</f>
        <v>611</v>
      </c>
      <c r="J16" s="90" t="s">
        <v>5</v>
      </c>
      <c r="K16" s="92">
        <v>0.23</v>
      </c>
      <c r="M16" s="93">
        <v>500</v>
      </c>
      <c r="N16" s="94" t="s">
        <v>70</v>
      </c>
      <c r="O16" s="94" t="s">
        <v>71</v>
      </c>
      <c r="P16" s="94" t="s">
        <v>31</v>
      </c>
      <c r="Q16" s="102" t="s">
        <v>1048</v>
      </c>
      <c r="R16" s="102">
        <v>85444995</v>
      </c>
      <c r="S16" s="102" t="s">
        <v>2645</v>
      </c>
      <c r="T16" s="94" t="s">
        <v>2497</v>
      </c>
      <c r="U16" s="224">
        <v>7.9493999999999998</v>
      </c>
    </row>
    <row r="17" spans="1:21" hidden="1">
      <c r="A17" s="415" t="s">
        <v>85</v>
      </c>
      <c r="B17" s="213" t="s">
        <v>2873</v>
      </c>
      <c r="C17" s="216">
        <v>5903669494072</v>
      </c>
      <c r="D17" s="102" t="s">
        <v>2871</v>
      </c>
      <c r="E17" s="235" t="s">
        <v>6017</v>
      </c>
      <c r="F17" s="90" t="s">
        <v>69</v>
      </c>
      <c r="H17" s="91">
        <v>1</v>
      </c>
      <c r="I17" s="54">
        <f>VLOOKUP(A17,'CET uproszczony 01 02 2026'!$B$4:$G$747,6,0)</f>
        <v>611</v>
      </c>
      <c r="J17" s="90" t="s">
        <v>5</v>
      </c>
      <c r="K17" s="92">
        <v>0.23</v>
      </c>
      <c r="M17" s="93">
        <v>1000</v>
      </c>
      <c r="N17" s="94" t="s">
        <v>70</v>
      </c>
      <c r="O17" s="94" t="s">
        <v>71</v>
      </c>
      <c r="P17" s="94" t="s">
        <v>31</v>
      </c>
      <c r="Q17" s="102" t="s">
        <v>1048</v>
      </c>
      <c r="R17" s="102">
        <v>85444995</v>
      </c>
      <c r="S17" s="102" t="s">
        <v>2645</v>
      </c>
      <c r="T17" s="94" t="s">
        <v>2497</v>
      </c>
      <c r="U17" s="224">
        <v>7.9493999999999998</v>
      </c>
    </row>
    <row r="18" spans="1:21" hidden="1">
      <c r="A18" s="415" t="s">
        <v>85</v>
      </c>
      <c r="B18" s="213" t="s">
        <v>2874</v>
      </c>
      <c r="C18" s="216">
        <v>5903669494089</v>
      </c>
      <c r="D18" s="102" t="s">
        <v>2871</v>
      </c>
      <c r="E18" s="235" t="s">
        <v>6017</v>
      </c>
      <c r="F18" s="90" t="s">
        <v>69</v>
      </c>
      <c r="H18" s="91">
        <v>1</v>
      </c>
      <c r="I18" s="54">
        <f>VLOOKUP(A18,'CET uproszczony 01 02 2026'!$B$4:$G$747,6,0)</f>
        <v>611</v>
      </c>
      <c r="J18" s="90" t="s">
        <v>5</v>
      </c>
      <c r="K18" s="92">
        <v>0.23</v>
      </c>
      <c r="M18" s="93">
        <v>5000</v>
      </c>
      <c r="N18" s="94" t="s">
        <v>70</v>
      </c>
      <c r="O18" s="94" t="s">
        <v>71</v>
      </c>
      <c r="P18" s="94" t="s">
        <v>31</v>
      </c>
      <c r="Q18" s="102" t="s">
        <v>1048</v>
      </c>
      <c r="R18" s="102">
        <v>85444995</v>
      </c>
      <c r="S18" s="102" t="s">
        <v>2645</v>
      </c>
      <c r="T18" s="94" t="s">
        <v>2497</v>
      </c>
      <c r="U18" s="224">
        <v>7.9493999999999998</v>
      </c>
    </row>
    <row r="19" spans="1:21" hidden="1">
      <c r="A19" s="415" t="s">
        <v>90</v>
      </c>
      <c r="B19" s="213" t="s">
        <v>2875</v>
      </c>
      <c r="C19" s="216">
        <v>5901181016222</v>
      </c>
      <c r="D19" s="102" t="s">
        <v>5972</v>
      </c>
      <c r="E19" s="235" t="s">
        <v>6018</v>
      </c>
      <c r="F19" s="90" t="s">
        <v>69</v>
      </c>
      <c r="H19" s="91">
        <v>1</v>
      </c>
      <c r="I19" s="54">
        <f>VLOOKUP(A19,'CET uproszczony 01 02 2026'!$B$4:$G$747,6,0)</f>
        <v>611</v>
      </c>
      <c r="J19" s="90" t="s">
        <v>5</v>
      </c>
      <c r="K19" s="92">
        <v>0.23</v>
      </c>
      <c r="M19" s="93">
        <v>100</v>
      </c>
      <c r="N19" s="94" t="s">
        <v>70</v>
      </c>
      <c r="O19" s="94" t="s">
        <v>71</v>
      </c>
      <c r="P19" s="94" t="s">
        <v>31</v>
      </c>
      <c r="Q19" s="102" t="s">
        <v>1048</v>
      </c>
      <c r="R19" s="102">
        <v>85444995</v>
      </c>
      <c r="S19" s="102" t="s">
        <v>2645</v>
      </c>
      <c r="T19" s="94" t="s">
        <v>2498</v>
      </c>
      <c r="U19" s="224">
        <v>7.9493999999999998</v>
      </c>
    </row>
    <row r="20" spans="1:21" hidden="1">
      <c r="A20" s="415" t="s">
        <v>90</v>
      </c>
      <c r="B20" s="213" t="s">
        <v>5973</v>
      </c>
      <c r="C20" s="216">
        <v>5901181011623</v>
      </c>
      <c r="D20" s="102" t="s">
        <v>5972</v>
      </c>
      <c r="E20" s="235" t="s">
        <v>6018</v>
      </c>
      <c r="F20" s="90" t="s">
        <v>69</v>
      </c>
      <c r="H20" s="91">
        <v>1</v>
      </c>
      <c r="I20" s="54">
        <f>VLOOKUP(A20,'CET uproszczony 01 02 2026'!$B$4:$G$747,6,0)</f>
        <v>611</v>
      </c>
      <c r="J20" s="90" t="s">
        <v>5</v>
      </c>
      <c r="K20" s="92">
        <v>0.23</v>
      </c>
      <c r="M20" s="93">
        <v>200</v>
      </c>
      <c r="N20" s="94" t="s">
        <v>70</v>
      </c>
      <c r="O20" s="94" t="s">
        <v>71</v>
      </c>
      <c r="P20" s="94" t="s">
        <v>31</v>
      </c>
      <c r="Q20" s="102" t="s">
        <v>1048</v>
      </c>
      <c r="R20" s="102">
        <v>85444995</v>
      </c>
      <c r="S20" s="102" t="s">
        <v>2645</v>
      </c>
      <c r="T20" s="94" t="s">
        <v>2498</v>
      </c>
      <c r="U20" s="224">
        <v>7.9493999999999998</v>
      </c>
    </row>
    <row r="21" spans="1:21" hidden="1">
      <c r="A21" s="415" t="s">
        <v>90</v>
      </c>
      <c r="B21" s="213" t="s">
        <v>2877</v>
      </c>
      <c r="C21" s="216">
        <v>5901181011647</v>
      </c>
      <c r="D21" s="102" t="s">
        <v>2876</v>
      </c>
      <c r="E21" s="235" t="s">
        <v>6019</v>
      </c>
      <c r="F21" s="90" t="s">
        <v>69</v>
      </c>
      <c r="H21" s="91">
        <v>1</v>
      </c>
      <c r="I21" s="54">
        <f>VLOOKUP(A21,'CET uproszczony 01 02 2026'!$B$4:$G$747,6,0)</f>
        <v>611</v>
      </c>
      <c r="J21" s="90" t="s">
        <v>5</v>
      </c>
      <c r="K21" s="92">
        <v>0.23</v>
      </c>
      <c r="M21" s="93">
        <v>500</v>
      </c>
      <c r="N21" s="94" t="s">
        <v>70</v>
      </c>
      <c r="O21" s="94" t="s">
        <v>71</v>
      </c>
      <c r="P21" s="94" t="s">
        <v>31</v>
      </c>
      <c r="Q21" s="102" t="s">
        <v>1048</v>
      </c>
      <c r="R21" s="102">
        <v>85444995</v>
      </c>
      <c r="S21" s="102" t="s">
        <v>2645</v>
      </c>
      <c r="T21" s="94" t="s">
        <v>2498</v>
      </c>
      <c r="U21" s="224">
        <v>7.9493999999999998</v>
      </c>
    </row>
    <row r="22" spans="1:21" hidden="1">
      <c r="A22" s="415" t="s">
        <v>90</v>
      </c>
      <c r="B22" s="213" t="s">
        <v>2878</v>
      </c>
      <c r="C22" s="216">
        <v>5903669494096</v>
      </c>
      <c r="D22" s="102" t="s">
        <v>2876</v>
      </c>
      <c r="E22" s="235" t="s">
        <v>6019</v>
      </c>
      <c r="F22" s="90" t="s">
        <v>69</v>
      </c>
      <c r="H22" s="91">
        <v>1</v>
      </c>
      <c r="I22" s="54">
        <f>VLOOKUP(A22,'CET uproszczony 01 02 2026'!$B$4:$G$747,6,0)</f>
        <v>611</v>
      </c>
      <c r="J22" s="90" t="s">
        <v>5</v>
      </c>
      <c r="K22" s="92">
        <v>0.23</v>
      </c>
      <c r="M22" s="93">
        <v>1000</v>
      </c>
      <c r="N22" s="94" t="s">
        <v>70</v>
      </c>
      <c r="O22" s="94" t="s">
        <v>71</v>
      </c>
      <c r="P22" s="94" t="s">
        <v>31</v>
      </c>
      <c r="Q22" s="102" t="s">
        <v>1048</v>
      </c>
      <c r="R22" s="102">
        <v>85444995</v>
      </c>
      <c r="S22" s="102" t="s">
        <v>2645</v>
      </c>
      <c r="T22" s="94" t="s">
        <v>2498</v>
      </c>
      <c r="U22" s="224">
        <v>7.9493999999999998</v>
      </c>
    </row>
    <row r="23" spans="1:21" hidden="1">
      <c r="A23" s="415" t="s">
        <v>90</v>
      </c>
      <c r="B23" s="213" t="s">
        <v>2879</v>
      </c>
      <c r="C23" s="216">
        <v>5903669494102</v>
      </c>
      <c r="D23" s="102" t="s">
        <v>2876</v>
      </c>
      <c r="E23" s="235" t="s">
        <v>6019</v>
      </c>
      <c r="F23" s="90" t="s">
        <v>69</v>
      </c>
      <c r="H23" s="91">
        <v>1</v>
      </c>
      <c r="I23" s="54">
        <f>VLOOKUP(A23,'CET uproszczony 01 02 2026'!$B$4:$G$747,6,0)</f>
        <v>611</v>
      </c>
      <c r="J23" s="90" t="s">
        <v>5</v>
      </c>
      <c r="K23" s="92">
        <v>0.23</v>
      </c>
      <c r="M23" s="93">
        <v>5000</v>
      </c>
      <c r="N23" s="94" t="s">
        <v>70</v>
      </c>
      <c r="O23" s="94" t="s">
        <v>71</v>
      </c>
      <c r="P23" s="94" t="s">
        <v>31</v>
      </c>
      <c r="Q23" s="102" t="s">
        <v>1048</v>
      </c>
      <c r="R23" s="102">
        <v>85444995</v>
      </c>
      <c r="S23" s="102" t="s">
        <v>2645</v>
      </c>
      <c r="T23" s="94" t="s">
        <v>2498</v>
      </c>
      <c r="U23" s="224">
        <v>7.9493999999999998</v>
      </c>
    </row>
    <row r="24" spans="1:21" hidden="1">
      <c r="A24" s="415" t="s">
        <v>95</v>
      </c>
      <c r="B24" s="213" t="s">
        <v>2880</v>
      </c>
      <c r="C24" s="216">
        <v>5901181013405</v>
      </c>
      <c r="D24" s="102" t="s">
        <v>5974</v>
      </c>
      <c r="E24" s="235" t="s">
        <v>6020</v>
      </c>
      <c r="F24" s="90" t="s">
        <v>69</v>
      </c>
      <c r="H24" s="91">
        <v>1</v>
      </c>
      <c r="I24" s="54">
        <f>VLOOKUP(A24,'CET uproszczony 01 02 2026'!$B$4:$G$747,6,0)</f>
        <v>611</v>
      </c>
      <c r="J24" s="90" t="s">
        <v>5</v>
      </c>
      <c r="K24" s="92">
        <v>0.23</v>
      </c>
      <c r="M24" s="93">
        <v>100</v>
      </c>
      <c r="N24" s="94" t="s">
        <v>70</v>
      </c>
      <c r="O24" s="94" t="s">
        <v>71</v>
      </c>
      <c r="P24" s="94" t="s">
        <v>31</v>
      </c>
      <c r="Q24" s="102" t="s">
        <v>1048</v>
      </c>
      <c r="R24" s="102">
        <v>85444995</v>
      </c>
      <c r="S24" s="102" t="s">
        <v>2645</v>
      </c>
      <c r="T24" s="94" t="s">
        <v>6088</v>
      </c>
      <c r="U24" s="224">
        <v>7.9493999999999998</v>
      </c>
    </row>
    <row r="25" spans="1:21" hidden="1">
      <c r="A25" s="415" t="s">
        <v>95</v>
      </c>
      <c r="B25" s="213" t="s">
        <v>2882</v>
      </c>
      <c r="C25" s="216">
        <v>5903669494119</v>
      </c>
      <c r="D25" s="102" t="s">
        <v>2881</v>
      </c>
      <c r="E25" s="235" t="s">
        <v>6021</v>
      </c>
      <c r="F25" s="90" t="s">
        <v>69</v>
      </c>
      <c r="H25" s="91">
        <v>1</v>
      </c>
      <c r="I25" s="54">
        <f>VLOOKUP(A25,'CET uproszczony 01 02 2026'!$B$4:$G$747,6,0)</f>
        <v>611</v>
      </c>
      <c r="J25" s="90" t="s">
        <v>5</v>
      </c>
      <c r="K25" s="92">
        <v>0.23</v>
      </c>
      <c r="M25" s="93">
        <v>500</v>
      </c>
      <c r="N25" s="94" t="s">
        <v>70</v>
      </c>
      <c r="O25" s="94" t="s">
        <v>71</v>
      </c>
      <c r="P25" s="94" t="s">
        <v>31</v>
      </c>
      <c r="Q25" s="102" t="s">
        <v>1048</v>
      </c>
      <c r="R25" s="102">
        <v>85444995</v>
      </c>
      <c r="S25" s="102" t="s">
        <v>2645</v>
      </c>
      <c r="T25" s="94" t="s">
        <v>6088</v>
      </c>
      <c r="U25" s="224">
        <v>7.9493999999999998</v>
      </c>
    </row>
    <row r="26" spans="1:21" hidden="1">
      <c r="A26" s="415" t="s">
        <v>95</v>
      </c>
      <c r="B26" s="213" t="s">
        <v>2883</v>
      </c>
      <c r="C26" s="216">
        <v>5903669494126</v>
      </c>
      <c r="D26" s="102" t="s">
        <v>2881</v>
      </c>
      <c r="E26" s="235" t="s">
        <v>6021</v>
      </c>
      <c r="F26" s="90" t="s">
        <v>69</v>
      </c>
      <c r="H26" s="91">
        <v>1</v>
      </c>
      <c r="I26" s="54">
        <f>VLOOKUP(A26,'CET uproszczony 01 02 2026'!$B$4:$G$747,6,0)</f>
        <v>611</v>
      </c>
      <c r="J26" s="90" t="s">
        <v>5</v>
      </c>
      <c r="K26" s="92">
        <v>0.23</v>
      </c>
      <c r="M26" s="93">
        <v>1000</v>
      </c>
      <c r="N26" s="94" t="s">
        <v>70</v>
      </c>
      <c r="O26" s="94" t="s">
        <v>71</v>
      </c>
      <c r="P26" s="94" t="s">
        <v>31</v>
      </c>
      <c r="Q26" s="102" t="s">
        <v>1048</v>
      </c>
      <c r="R26" s="102">
        <v>85444995</v>
      </c>
      <c r="S26" s="102" t="s">
        <v>2645</v>
      </c>
      <c r="T26" s="94" t="s">
        <v>6088</v>
      </c>
      <c r="U26" s="224">
        <v>7.9493999999999998</v>
      </c>
    </row>
    <row r="27" spans="1:21" hidden="1">
      <c r="A27" s="415" t="s">
        <v>95</v>
      </c>
      <c r="B27" s="213" t="s">
        <v>2884</v>
      </c>
      <c r="C27" s="216">
        <v>5903669494133</v>
      </c>
      <c r="D27" s="102" t="s">
        <v>2881</v>
      </c>
      <c r="E27" s="235" t="s">
        <v>6021</v>
      </c>
      <c r="F27" s="90" t="s">
        <v>69</v>
      </c>
      <c r="H27" s="91">
        <v>1</v>
      </c>
      <c r="I27" s="54">
        <f>VLOOKUP(A27,'CET uproszczony 01 02 2026'!$B$4:$G$747,6,0)</f>
        <v>611</v>
      </c>
      <c r="J27" s="90" t="s">
        <v>5</v>
      </c>
      <c r="K27" s="92">
        <v>0.23</v>
      </c>
      <c r="M27" s="93">
        <v>5000</v>
      </c>
      <c r="N27" s="94" t="s">
        <v>70</v>
      </c>
      <c r="O27" s="94" t="s">
        <v>71</v>
      </c>
      <c r="P27" s="94" t="s">
        <v>31</v>
      </c>
      <c r="Q27" s="102" t="s">
        <v>1048</v>
      </c>
      <c r="R27" s="102">
        <v>85444995</v>
      </c>
      <c r="S27" s="102" t="s">
        <v>2645</v>
      </c>
      <c r="T27" s="94" t="s">
        <v>6088</v>
      </c>
      <c r="U27" s="224">
        <v>7.9493999999999998</v>
      </c>
    </row>
    <row r="28" spans="1:21" hidden="1">
      <c r="A28" s="415" t="s">
        <v>98</v>
      </c>
      <c r="B28" s="213" t="s">
        <v>2855</v>
      </c>
      <c r="C28" s="216">
        <v>5901181011678</v>
      </c>
      <c r="D28" s="102" t="s">
        <v>5975</v>
      </c>
      <c r="E28" s="235" t="s">
        <v>6022</v>
      </c>
      <c r="F28" s="90" t="s">
        <v>69</v>
      </c>
      <c r="H28" s="91">
        <v>1</v>
      </c>
      <c r="I28" s="54">
        <f>VLOOKUP(A28,'CET uproszczony 01 02 2026'!$B$4:$G$747,6,0)</f>
        <v>879</v>
      </c>
      <c r="J28" s="90" t="s">
        <v>5</v>
      </c>
      <c r="K28" s="92">
        <v>0.23</v>
      </c>
      <c r="M28" s="93">
        <v>100</v>
      </c>
      <c r="N28" s="94" t="s">
        <v>70</v>
      </c>
      <c r="O28" s="94" t="s">
        <v>71</v>
      </c>
      <c r="P28" s="94" t="s">
        <v>31</v>
      </c>
      <c r="Q28" s="102" t="s">
        <v>1048</v>
      </c>
      <c r="R28" s="102">
        <v>85444995</v>
      </c>
      <c r="S28" s="102" t="s">
        <v>2645</v>
      </c>
      <c r="T28" s="94" t="s">
        <v>5619</v>
      </c>
      <c r="U28" s="224">
        <v>10.7895</v>
      </c>
    </row>
    <row r="29" spans="1:21" hidden="1">
      <c r="A29" s="415" t="s">
        <v>98</v>
      </c>
      <c r="B29" s="213" t="s">
        <v>5976</v>
      </c>
      <c r="C29" s="216">
        <v>5901181029208</v>
      </c>
      <c r="D29" s="102" t="s">
        <v>5975</v>
      </c>
      <c r="E29" s="235" t="s">
        <v>6022</v>
      </c>
      <c r="F29" s="90" t="s">
        <v>69</v>
      </c>
      <c r="H29" s="91">
        <v>1</v>
      </c>
      <c r="I29" s="54">
        <f>VLOOKUP(A29,'CET uproszczony 01 02 2026'!$B$4:$G$747,6,0)</f>
        <v>879</v>
      </c>
      <c r="J29" s="90" t="s">
        <v>5</v>
      </c>
      <c r="K29" s="92">
        <v>0.23</v>
      </c>
      <c r="M29" s="93">
        <v>200</v>
      </c>
      <c r="N29" s="94" t="s">
        <v>70</v>
      </c>
      <c r="O29" s="94" t="s">
        <v>71</v>
      </c>
      <c r="P29" s="94" t="s">
        <v>31</v>
      </c>
      <c r="Q29" s="102" t="s">
        <v>1048</v>
      </c>
      <c r="R29" s="102">
        <v>85444995</v>
      </c>
      <c r="S29" s="102" t="s">
        <v>2645</v>
      </c>
      <c r="T29" s="94" t="s">
        <v>5619</v>
      </c>
      <c r="U29" s="224">
        <v>10.7895</v>
      </c>
    </row>
    <row r="30" spans="1:21" hidden="1">
      <c r="A30" s="415" t="s">
        <v>98</v>
      </c>
      <c r="B30" s="213" t="s">
        <v>2857</v>
      </c>
      <c r="C30" s="216">
        <v>5901181011685</v>
      </c>
      <c r="D30" s="102" t="s">
        <v>5975</v>
      </c>
      <c r="E30" s="235" t="s">
        <v>6022</v>
      </c>
      <c r="F30" s="90" t="s">
        <v>69</v>
      </c>
      <c r="H30" s="91">
        <v>1</v>
      </c>
      <c r="I30" s="54">
        <f>VLOOKUP(A30,'CET uproszczony 01 02 2026'!$B$4:$G$747,6,0)</f>
        <v>879</v>
      </c>
      <c r="J30" s="90" t="s">
        <v>5</v>
      </c>
      <c r="K30" s="92">
        <v>0.23</v>
      </c>
      <c r="M30" s="93">
        <v>500</v>
      </c>
      <c r="N30" s="94" t="s">
        <v>70</v>
      </c>
      <c r="O30" s="94" t="s">
        <v>71</v>
      </c>
      <c r="P30" s="94" t="s">
        <v>31</v>
      </c>
      <c r="Q30" s="102" t="s">
        <v>1048</v>
      </c>
      <c r="R30" s="102">
        <v>85444995</v>
      </c>
      <c r="S30" s="102" t="s">
        <v>2645</v>
      </c>
      <c r="T30" s="94" t="s">
        <v>5619</v>
      </c>
      <c r="U30" s="224">
        <v>10.7895</v>
      </c>
    </row>
    <row r="31" spans="1:21" hidden="1">
      <c r="A31" s="415" t="s">
        <v>98</v>
      </c>
      <c r="B31" s="213" t="s">
        <v>2858</v>
      </c>
      <c r="C31" s="216">
        <v>5903669492740</v>
      </c>
      <c r="D31" s="102" t="s">
        <v>2856</v>
      </c>
      <c r="E31" s="235" t="s">
        <v>6023</v>
      </c>
      <c r="F31" s="90" t="s">
        <v>69</v>
      </c>
      <c r="H31" s="91">
        <v>1</v>
      </c>
      <c r="I31" s="54">
        <f>VLOOKUP(A31,'CET uproszczony 01 02 2026'!$B$4:$G$747,6,0)</f>
        <v>879</v>
      </c>
      <c r="J31" s="90" t="s">
        <v>5</v>
      </c>
      <c r="K31" s="92">
        <v>0.23</v>
      </c>
      <c r="M31" s="93">
        <v>1000</v>
      </c>
      <c r="N31" s="94" t="s">
        <v>70</v>
      </c>
      <c r="O31" s="94" t="s">
        <v>71</v>
      </c>
      <c r="P31" s="94" t="s">
        <v>31</v>
      </c>
      <c r="Q31" s="102" t="s">
        <v>1048</v>
      </c>
      <c r="R31" s="102">
        <v>85444995</v>
      </c>
      <c r="S31" s="102" t="s">
        <v>2645</v>
      </c>
      <c r="T31" s="94" t="s">
        <v>5619</v>
      </c>
      <c r="U31" s="224">
        <v>10.7895</v>
      </c>
    </row>
    <row r="32" spans="1:21" hidden="1">
      <c r="A32" s="415" t="s">
        <v>103</v>
      </c>
      <c r="B32" s="213" t="s">
        <v>2859</v>
      </c>
      <c r="C32" s="216">
        <v>5901181013313</v>
      </c>
      <c r="D32" s="102" t="s">
        <v>5977</v>
      </c>
      <c r="E32" s="235" t="s">
        <v>6024</v>
      </c>
      <c r="F32" s="90" t="s">
        <v>69</v>
      </c>
      <c r="H32" s="91">
        <v>1</v>
      </c>
      <c r="I32" s="54">
        <f>VLOOKUP(A32,'CET uproszczony 01 02 2026'!$B$4:$G$747,6,0)</f>
        <v>879</v>
      </c>
      <c r="J32" s="90" t="s">
        <v>5</v>
      </c>
      <c r="K32" s="92">
        <v>0.23</v>
      </c>
      <c r="M32" s="93">
        <v>100</v>
      </c>
      <c r="N32" s="94" t="s">
        <v>70</v>
      </c>
      <c r="O32" s="94" t="s">
        <v>71</v>
      </c>
      <c r="P32" s="94" t="s">
        <v>31</v>
      </c>
      <c r="Q32" s="102" t="s">
        <v>1048</v>
      </c>
      <c r="R32" s="102">
        <v>85444995</v>
      </c>
      <c r="S32" s="102" t="s">
        <v>2645</v>
      </c>
      <c r="T32" s="94" t="s">
        <v>5620</v>
      </c>
      <c r="U32" s="224">
        <v>10.7895</v>
      </c>
    </row>
    <row r="33" spans="1:21" hidden="1">
      <c r="A33" s="415" t="s">
        <v>103</v>
      </c>
      <c r="B33" s="213" t="s">
        <v>2853</v>
      </c>
      <c r="C33" s="216">
        <v>5903669492771</v>
      </c>
      <c r="D33" s="102" t="s">
        <v>2854</v>
      </c>
      <c r="E33" s="235" t="s">
        <v>6025</v>
      </c>
      <c r="F33" s="90" t="s">
        <v>69</v>
      </c>
      <c r="H33" s="91">
        <v>1</v>
      </c>
      <c r="I33" s="54">
        <f>VLOOKUP(A33,'CET uproszczony 01 02 2026'!$B$4:$G$747,6,0)</f>
        <v>879</v>
      </c>
      <c r="J33" s="90" t="s">
        <v>5</v>
      </c>
      <c r="K33" s="92">
        <v>0.23</v>
      </c>
      <c r="M33" s="184">
        <v>5000</v>
      </c>
      <c r="N33" s="94" t="s">
        <v>70</v>
      </c>
      <c r="O33" s="94" t="s">
        <v>71</v>
      </c>
      <c r="P33" s="94" t="s">
        <v>31</v>
      </c>
      <c r="Q33" s="102" t="s">
        <v>1048</v>
      </c>
      <c r="R33" s="102">
        <v>85444995</v>
      </c>
      <c r="S33" s="102" t="s">
        <v>2645</v>
      </c>
      <c r="T33" s="94" t="s">
        <v>5620</v>
      </c>
      <c r="U33" s="224">
        <v>10.7895</v>
      </c>
    </row>
    <row r="34" spans="1:21" hidden="1">
      <c r="A34" s="415" t="s">
        <v>103</v>
      </c>
      <c r="B34" s="213" t="s">
        <v>2860</v>
      </c>
      <c r="C34" s="216">
        <v>5903669492757</v>
      </c>
      <c r="D34" s="102" t="s">
        <v>2854</v>
      </c>
      <c r="E34" s="235" t="s">
        <v>6025</v>
      </c>
      <c r="F34" s="90" t="s">
        <v>69</v>
      </c>
      <c r="H34" s="91">
        <v>1</v>
      </c>
      <c r="I34" s="54">
        <f>VLOOKUP(A34,'CET uproszczony 01 02 2026'!$B$4:$G$747,6,0)</f>
        <v>879</v>
      </c>
      <c r="J34" s="90" t="s">
        <v>5</v>
      </c>
      <c r="K34" s="92">
        <v>0.23</v>
      </c>
      <c r="M34" s="93">
        <v>500</v>
      </c>
      <c r="N34" s="94" t="s">
        <v>70</v>
      </c>
      <c r="O34" s="94" t="s">
        <v>71</v>
      </c>
      <c r="P34" s="94" t="s">
        <v>31</v>
      </c>
      <c r="Q34" s="102" t="s">
        <v>1048</v>
      </c>
      <c r="R34" s="102">
        <v>85444995</v>
      </c>
      <c r="S34" s="102" t="s">
        <v>2645</v>
      </c>
      <c r="T34" s="94" t="s">
        <v>5620</v>
      </c>
      <c r="U34" s="224">
        <v>10.7895</v>
      </c>
    </row>
    <row r="35" spans="1:21" hidden="1">
      <c r="A35" s="415" t="s">
        <v>103</v>
      </c>
      <c r="B35" s="213" t="s">
        <v>2861</v>
      </c>
      <c r="C35" s="216">
        <v>5903669492764</v>
      </c>
      <c r="D35" s="102" t="s">
        <v>2854</v>
      </c>
      <c r="E35" s="235" t="s">
        <v>6025</v>
      </c>
      <c r="F35" s="90" t="s">
        <v>69</v>
      </c>
      <c r="H35" s="91">
        <v>1</v>
      </c>
      <c r="I35" s="54">
        <f>VLOOKUP(A35,'CET uproszczony 01 02 2026'!$B$4:$G$747,6,0)</f>
        <v>879</v>
      </c>
      <c r="J35" s="90" t="s">
        <v>5</v>
      </c>
      <c r="K35" s="92">
        <v>0.23</v>
      </c>
      <c r="M35" s="93">
        <v>1000</v>
      </c>
      <c r="N35" s="94" t="s">
        <v>70</v>
      </c>
      <c r="O35" s="94" t="s">
        <v>71</v>
      </c>
      <c r="P35" s="94" t="s">
        <v>31</v>
      </c>
      <c r="Q35" s="102" t="s">
        <v>1048</v>
      </c>
      <c r="R35" s="102">
        <v>85444995</v>
      </c>
      <c r="S35" s="102" t="s">
        <v>2645</v>
      </c>
      <c r="T35" s="94" t="s">
        <v>5620</v>
      </c>
      <c r="U35" s="224">
        <v>10.7895</v>
      </c>
    </row>
    <row r="36" spans="1:21" hidden="1">
      <c r="A36" s="415" t="s">
        <v>106</v>
      </c>
      <c r="B36" s="213" t="s">
        <v>2862</v>
      </c>
      <c r="C36" s="216">
        <v>5901181012514</v>
      </c>
      <c r="D36" s="102" t="s">
        <v>5978</v>
      </c>
      <c r="E36" s="235" t="s">
        <v>6026</v>
      </c>
      <c r="F36" s="90" t="s">
        <v>69</v>
      </c>
      <c r="H36" s="91">
        <v>1</v>
      </c>
      <c r="I36" s="54">
        <f>VLOOKUP(A36,'CET uproszczony 01 02 2026'!$B$4:$G$747,6,0)</f>
        <v>879</v>
      </c>
      <c r="J36" s="90" t="s">
        <v>5</v>
      </c>
      <c r="K36" s="92">
        <v>0.23</v>
      </c>
      <c r="M36" s="93">
        <v>100</v>
      </c>
      <c r="N36" s="94" t="s">
        <v>70</v>
      </c>
      <c r="O36" s="94" t="s">
        <v>71</v>
      </c>
      <c r="P36" s="94" t="s">
        <v>31</v>
      </c>
      <c r="Q36" s="102" t="s">
        <v>1048</v>
      </c>
      <c r="R36" s="102">
        <v>85444995</v>
      </c>
      <c r="S36" s="102" t="s">
        <v>2645</v>
      </c>
      <c r="T36" s="94" t="s">
        <v>2496</v>
      </c>
      <c r="U36" s="224">
        <v>10.7895</v>
      </c>
    </row>
    <row r="37" spans="1:21" hidden="1">
      <c r="A37" s="415" t="s">
        <v>106</v>
      </c>
      <c r="B37" s="213" t="s">
        <v>2723</v>
      </c>
      <c r="C37" s="216">
        <v>5903669492801</v>
      </c>
      <c r="D37" s="102" t="s">
        <v>5978</v>
      </c>
      <c r="E37" s="235" t="s">
        <v>6026</v>
      </c>
      <c r="F37" s="90" t="s">
        <v>69</v>
      </c>
      <c r="H37" s="91">
        <v>1</v>
      </c>
      <c r="I37" s="54">
        <f>VLOOKUP(A37,'CET uproszczony 01 02 2026'!$B$4:$G$747,6,0)</f>
        <v>879</v>
      </c>
      <c r="J37" s="90" t="s">
        <v>5</v>
      </c>
      <c r="K37" s="92">
        <v>0.23</v>
      </c>
      <c r="M37" s="184">
        <v>5000</v>
      </c>
      <c r="N37" s="94" t="s">
        <v>70</v>
      </c>
      <c r="O37" s="94" t="s">
        <v>71</v>
      </c>
      <c r="P37" s="94" t="s">
        <v>31</v>
      </c>
      <c r="Q37" s="102" t="s">
        <v>1048</v>
      </c>
      <c r="R37" s="102">
        <v>85444995</v>
      </c>
      <c r="S37" s="102" t="s">
        <v>2645</v>
      </c>
      <c r="T37" s="94" t="s">
        <v>2496</v>
      </c>
      <c r="U37" s="224">
        <v>10.7895</v>
      </c>
    </row>
    <row r="38" spans="1:21" hidden="1">
      <c r="A38" s="415" t="s">
        <v>106</v>
      </c>
      <c r="B38" s="213" t="s">
        <v>2863</v>
      </c>
      <c r="C38" s="216">
        <v>5903669492788</v>
      </c>
      <c r="D38" s="102" t="s">
        <v>2724</v>
      </c>
      <c r="E38" s="235" t="s">
        <v>6027</v>
      </c>
      <c r="F38" s="90" t="s">
        <v>69</v>
      </c>
      <c r="H38" s="91">
        <v>1</v>
      </c>
      <c r="I38" s="54">
        <f>VLOOKUP(A38,'CET uproszczony 01 02 2026'!$B$4:$G$747,6,0)</f>
        <v>879</v>
      </c>
      <c r="J38" s="90" t="s">
        <v>5</v>
      </c>
      <c r="K38" s="92">
        <v>0.23</v>
      </c>
      <c r="M38" s="93">
        <v>500</v>
      </c>
      <c r="N38" s="94" t="s">
        <v>70</v>
      </c>
      <c r="O38" s="94" t="s">
        <v>71</v>
      </c>
      <c r="P38" s="94" t="s">
        <v>31</v>
      </c>
      <c r="Q38" s="102" t="s">
        <v>1048</v>
      </c>
      <c r="R38" s="102">
        <v>85444995</v>
      </c>
      <c r="S38" s="102" t="s">
        <v>2645</v>
      </c>
      <c r="T38" s="94" t="s">
        <v>2496</v>
      </c>
      <c r="U38" s="224">
        <v>10.7895</v>
      </c>
    </row>
    <row r="39" spans="1:21" hidden="1">
      <c r="A39" s="415" t="s">
        <v>106</v>
      </c>
      <c r="B39" s="213" t="s">
        <v>2864</v>
      </c>
      <c r="C39" s="216">
        <v>5903669492795</v>
      </c>
      <c r="D39" s="102" t="s">
        <v>2724</v>
      </c>
      <c r="E39" s="235" t="s">
        <v>6027</v>
      </c>
      <c r="F39" s="90" t="s">
        <v>69</v>
      </c>
      <c r="H39" s="91">
        <v>1</v>
      </c>
      <c r="I39" s="54">
        <f>VLOOKUP(A39,'CET uproszczony 01 02 2026'!$B$4:$G$747,6,0)</f>
        <v>879</v>
      </c>
      <c r="J39" s="90" t="s">
        <v>5</v>
      </c>
      <c r="K39" s="92">
        <v>0.23</v>
      </c>
      <c r="M39" s="93">
        <v>1000</v>
      </c>
      <c r="N39" s="94" t="s">
        <v>70</v>
      </c>
      <c r="O39" s="94" t="s">
        <v>71</v>
      </c>
      <c r="P39" s="94" t="s">
        <v>31</v>
      </c>
      <c r="Q39" s="102" t="s">
        <v>1048</v>
      </c>
      <c r="R39" s="102">
        <v>85444995</v>
      </c>
      <c r="S39" s="102" t="s">
        <v>2645</v>
      </c>
      <c r="T39" s="94" t="s">
        <v>2496</v>
      </c>
      <c r="U39" s="224">
        <v>10.7895</v>
      </c>
    </row>
    <row r="40" spans="1:21" hidden="1">
      <c r="A40" s="415" t="s">
        <v>109</v>
      </c>
      <c r="B40" s="213" t="s">
        <v>2865</v>
      </c>
      <c r="C40" s="216">
        <v>5901181024593</v>
      </c>
      <c r="D40" s="102" t="s">
        <v>5979</v>
      </c>
      <c r="E40" s="235" t="s">
        <v>6028</v>
      </c>
      <c r="F40" s="90" t="s">
        <v>69</v>
      </c>
      <c r="H40" s="91">
        <v>1</v>
      </c>
      <c r="I40" s="54">
        <f>VLOOKUP(A40,'CET uproszczony 01 02 2026'!$B$4:$G$747,6,0)</f>
        <v>879</v>
      </c>
      <c r="J40" s="90" t="s">
        <v>5</v>
      </c>
      <c r="K40" s="92">
        <v>0.23</v>
      </c>
      <c r="M40" s="93">
        <v>100</v>
      </c>
      <c r="N40" s="94" t="s">
        <v>70</v>
      </c>
      <c r="O40" s="94" t="s">
        <v>71</v>
      </c>
      <c r="P40" s="94" t="s">
        <v>31</v>
      </c>
      <c r="Q40" s="102" t="s">
        <v>1048</v>
      </c>
      <c r="R40" s="102">
        <v>85444995</v>
      </c>
      <c r="S40" s="102" t="s">
        <v>2645</v>
      </c>
      <c r="T40" s="94" t="s">
        <v>2497</v>
      </c>
      <c r="U40" s="224">
        <v>10.7895</v>
      </c>
    </row>
    <row r="41" spans="1:21" hidden="1">
      <c r="A41" s="415" t="s">
        <v>109</v>
      </c>
      <c r="B41" s="213" t="s">
        <v>2731</v>
      </c>
      <c r="C41" s="216">
        <v>5903669492825</v>
      </c>
      <c r="D41" s="102" t="s">
        <v>2732</v>
      </c>
      <c r="E41" s="235" t="s">
        <v>6029</v>
      </c>
      <c r="F41" s="90" t="s">
        <v>69</v>
      </c>
      <c r="H41" s="91">
        <v>1</v>
      </c>
      <c r="I41" s="54">
        <f>VLOOKUP(A41,'CET uproszczony 01 02 2026'!$B$4:$G$747,6,0)</f>
        <v>879</v>
      </c>
      <c r="J41" s="90" t="s">
        <v>5</v>
      </c>
      <c r="K41" s="92">
        <v>0.23</v>
      </c>
      <c r="M41" s="93">
        <v>1000</v>
      </c>
      <c r="N41" s="94" t="s">
        <v>70</v>
      </c>
      <c r="O41" s="94" t="s">
        <v>71</v>
      </c>
      <c r="P41" s="94" t="s">
        <v>31</v>
      </c>
      <c r="Q41" s="102" t="s">
        <v>1048</v>
      </c>
      <c r="R41" s="102">
        <v>85444995</v>
      </c>
      <c r="S41" s="102" t="s">
        <v>2645</v>
      </c>
      <c r="T41" s="94" t="s">
        <v>2497</v>
      </c>
      <c r="U41" s="224">
        <v>10.7895</v>
      </c>
    </row>
    <row r="42" spans="1:21" hidden="1">
      <c r="A42" s="415" t="s">
        <v>109</v>
      </c>
      <c r="B42" s="213" t="s">
        <v>2866</v>
      </c>
      <c r="C42" s="216">
        <v>5903669492818</v>
      </c>
      <c r="D42" s="102" t="s">
        <v>2732</v>
      </c>
      <c r="E42" s="235" t="s">
        <v>6029</v>
      </c>
      <c r="F42" s="90" t="s">
        <v>69</v>
      </c>
      <c r="H42" s="91">
        <v>1</v>
      </c>
      <c r="I42" s="54">
        <f>VLOOKUP(A42,'CET uproszczony 01 02 2026'!$B$4:$G$747,6,0)</f>
        <v>879</v>
      </c>
      <c r="J42" s="90" t="s">
        <v>5</v>
      </c>
      <c r="K42" s="92">
        <v>0.23</v>
      </c>
      <c r="M42" s="93">
        <v>500</v>
      </c>
      <c r="N42" s="94" t="s">
        <v>70</v>
      </c>
      <c r="O42" s="94" t="s">
        <v>71</v>
      </c>
      <c r="P42" s="94" t="s">
        <v>31</v>
      </c>
      <c r="Q42" s="102" t="s">
        <v>1048</v>
      </c>
      <c r="R42" s="102">
        <v>85444995</v>
      </c>
      <c r="S42" s="102" t="s">
        <v>2645</v>
      </c>
      <c r="T42" s="94" t="s">
        <v>2497</v>
      </c>
      <c r="U42" s="224">
        <v>10.7895</v>
      </c>
    </row>
    <row r="43" spans="1:21" hidden="1">
      <c r="A43" s="415" t="s">
        <v>112</v>
      </c>
      <c r="B43" s="213" t="s">
        <v>2733</v>
      </c>
      <c r="C43" s="216">
        <v>5901181012507</v>
      </c>
      <c r="D43" s="102" t="s">
        <v>5980</v>
      </c>
      <c r="E43" s="235" t="s">
        <v>6030</v>
      </c>
      <c r="F43" s="90" t="s">
        <v>69</v>
      </c>
      <c r="H43" s="91">
        <v>1</v>
      </c>
      <c r="I43" s="54">
        <f>VLOOKUP(A43,'CET uproszczony 01 02 2026'!$B$4:$G$747,6,0)</f>
        <v>879</v>
      </c>
      <c r="J43" s="90" t="s">
        <v>5</v>
      </c>
      <c r="K43" s="92">
        <v>0.23</v>
      </c>
      <c r="M43" s="93" t="s">
        <v>5963</v>
      </c>
      <c r="N43" s="94" t="s">
        <v>70</v>
      </c>
      <c r="O43" s="94" t="s">
        <v>71</v>
      </c>
      <c r="P43" s="94" t="s">
        <v>31</v>
      </c>
      <c r="Q43" s="102" t="s">
        <v>1048</v>
      </c>
      <c r="R43" s="102">
        <v>85444995</v>
      </c>
      <c r="S43" s="102" t="s">
        <v>2645</v>
      </c>
      <c r="T43" s="94" t="s">
        <v>2498</v>
      </c>
      <c r="U43" s="224">
        <v>10.7895</v>
      </c>
    </row>
    <row r="44" spans="1:21" hidden="1">
      <c r="A44" s="415" t="s">
        <v>112</v>
      </c>
      <c r="B44" s="213" t="s">
        <v>2725</v>
      </c>
      <c r="C44" s="216">
        <v>5903669492856</v>
      </c>
      <c r="D44" s="102" t="s">
        <v>5980</v>
      </c>
      <c r="E44" s="235" t="s">
        <v>6030</v>
      </c>
      <c r="F44" s="90" t="s">
        <v>69</v>
      </c>
      <c r="H44" s="91">
        <v>1</v>
      </c>
      <c r="I44" s="54">
        <f>VLOOKUP(A44,'CET uproszczony 01 02 2026'!$B$4:$G$747,6,0)</f>
        <v>879</v>
      </c>
      <c r="J44" s="90" t="s">
        <v>5</v>
      </c>
      <c r="K44" s="92">
        <v>0.23</v>
      </c>
      <c r="M44" s="93" t="s">
        <v>6089</v>
      </c>
      <c r="N44" s="94" t="s">
        <v>70</v>
      </c>
      <c r="O44" s="94" t="s">
        <v>71</v>
      </c>
      <c r="P44" s="94" t="s">
        <v>31</v>
      </c>
      <c r="Q44" s="102" t="s">
        <v>1048</v>
      </c>
      <c r="R44" s="102">
        <v>85444995</v>
      </c>
      <c r="S44" s="102" t="s">
        <v>2645</v>
      </c>
      <c r="T44" s="94" t="s">
        <v>2498</v>
      </c>
      <c r="U44" s="224">
        <v>10.7895</v>
      </c>
    </row>
    <row r="45" spans="1:21" hidden="1">
      <c r="A45" s="415" t="s">
        <v>112</v>
      </c>
      <c r="B45" s="213" t="s">
        <v>2734</v>
      </c>
      <c r="C45" s="216">
        <v>5903669492832</v>
      </c>
      <c r="D45" s="102" t="s">
        <v>2726</v>
      </c>
      <c r="E45" s="235" t="s">
        <v>6031</v>
      </c>
      <c r="F45" s="90" t="s">
        <v>69</v>
      </c>
      <c r="H45" s="91">
        <v>1</v>
      </c>
      <c r="I45" s="54">
        <f>VLOOKUP(A45,'CET uproszczony 01 02 2026'!$B$4:$G$747,6,0)</f>
        <v>879</v>
      </c>
      <c r="J45" s="90" t="s">
        <v>5</v>
      </c>
      <c r="K45" s="92">
        <v>0.23</v>
      </c>
      <c r="M45" s="93" t="s">
        <v>6090</v>
      </c>
      <c r="N45" s="94" t="s">
        <v>70</v>
      </c>
      <c r="O45" s="94" t="s">
        <v>71</v>
      </c>
      <c r="P45" s="94" t="s">
        <v>31</v>
      </c>
      <c r="Q45" s="102" t="s">
        <v>1048</v>
      </c>
      <c r="R45" s="102">
        <v>85444995</v>
      </c>
      <c r="S45" s="102" t="s">
        <v>2645</v>
      </c>
      <c r="T45" s="94" t="s">
        <v>2498</v>
      </c>
      <c r="U45" s="224">
        <v>10.7895</v>
      </c>
    </row>
    <row r="46" spans="1:21" hidden="1">
      <c r="A46" s="415" t="s">
        <v>112</v>
      </c>
      <c r="B46" s="213" t="s">
        <v>2735</v>
      </c>
      <c r="C46" s="216">
        <v>5903669492849</v>
      </c>
      <c r="D46" s="102" t="s">
        <v>2726</v>
      </c>
      <c r="E46" s="235" t="s">
        <v>6031</v>
      </c>
      <c r="F46" s="90" t="s">
        <v>69</v>
      </c>
      <c r="H46" s="91">
        <v>1</v>
      </c>
      <c r="I46" s="54">
        <f>VLOOKUP(A46,'CET uproszczony 01 02 2026'!$B$4:$G$747,6,0)</f>
        <v>879</v>
      </c>
      <c r="J46" s="90" t="s">
        <v>5</v>
      </c>
      <c r="K46" s="92">
        <v>0.23</v>
      </c>
      <c r="M46" s="93" t="s">
        <v>6091</v>
      </c>
      <c r="N46" s="94" t="s">
        <v>70</v>
      </c>
      <c r="O46" s="94" t="s">
        <v>71</v>
      </c>
      <c r="P46" s="94" t="s">
        <v>31</v>
      </c>
      <c r="Q46" s="102" t="s">
        <v>1048</v>
      </c>
      <c r="R46" s="102">
        <v>85444995</v>
      </c>
      <c r="S46" s="102" t="s">
        <v>2645</v>
      </c>
      <c r="T46" s="94" t="s">
        <v>2498</v>
      </c>
      <c r="U46" s="224">
        <v>10.7895</v>
      </c>
    </row>
    <row r="47" spans="1:21" hidden="1">
      <c r="A47" s="415" t="s">
        <v>115</v>
      </c>
      <c r="B47" s="213" t="s">
        <v>2736</v>
      </c>
      <c r="C47" s="216">
        <v>5901181013672</v>
      </c>
      <c r="D47" s="102" t="s">
        <v>5981</v>
      </c>
      <c r="E47" s="235" t="s">
        <v>6032</v>
      </c>
      <c r="F47" s="90" t="s">
        <v>69</v>
      </c>
      <c r="H47" s="91">
        <v>1</v>
      </c>
      <c r="I47" s="54">
        <f>VLOOKUP(A47,'CET uproszczony 01 02 2026'!$B$4:$G$747,6,0)</f>
        <v>879</v>
      </c>
      <c r="J47" s="90" t="s">
        <v>5</v>
      </c>
      <c r="K47" s="92">
        <v>0.23</v>
      </c>
      <c r="M47" s="93" t="s">
        <v>5963</v>
      </c>
      <c r="N47" s="94" t="s">
        <v>70</v>
      </c>
      <c r="O47" s="94" t="s">
        <v>71</v>
      </c>
      <c r="P47" s="94" t="s">
        <v>31</v>
      </c>
      <c r="Q47" s="102" t="s">
        <v>1048</v>
      </c>
      <c r="R47" s="102">
        <v>85444995</v>
      </c>
      <c r="S47" s="102" t="s">
        <v>2645</v>
      </c>
      <c r="T47" s="94" t="s">
        <v>5626</v>
      </c>
      <c r="U47" s="224">
        <v>10.7895</v>
      </c>
    </row>
    <row r="48" spans="1:21" hidden="1">
      <c r="A48" s="415" t="s">
        <v>115</v>
      </c>
      <c r="B48" s="213" t="s">
        <v>2740</v>
      </c>
      <c r="C48" s="216">
        <v>5901181031966</v>
      </c>
      <c r="D48" s="102" t="s">
        <v>5981</v>
      </c>
      <c r="E48" s="235" t="s">
        <v>6032</v>
      </c>
      <c r="F48" s="90" t="s">
        <v>69</v>
      </c>
      <c r="H48" s="91">
        <v>1</v>
      </c>
      <c r="I48" s="54">
        <f>VLOOKUP(A48,'CET uproszczony 01 02 2026'!$B$4:$G$747,6,0)</f>
        <v>879</v>
      </c>
      <c r="J48" s="90" t="s">
        <v>5</v>
      </c>
      <c r="K48" s="92">
        <v>0.23</v>
      </c>
      <c r="M48" s="93" t="s">
        <v>6089</v>
      </c>
      <c r="N48" s="94" t="s">
        <v>70</v>
      </c>
      <c r="O48" s="94" t="s">
        <v>71</v>
      </c>
      <c r="P48" s="94" t="s">
        <v>31</v>
      </c>
      <c r="Q48" s="102" t="s">
        <v>1048</v>
      </c>
      <c r="R48" s="102">
        <v>85444995</v>
      </c>
      <c r="S48" s="102" t="s">
        <v>2645</v>
      </c>
      <c r="T48" s="94" t="s">
        <v>5626</v>
      </c>
      <c r="U48" s="224">
        <v>10.7895</v>
      </c>
    </row>
    <row r="49" spans="1:21" hidden="1">
      <c r="A49" s="415" t="s">
        <v>115</v>
      </c>
      <c r="B49" s="213" t="s">
        <v>2738</v>
      </c>
      <c r="C49" s="216">
        <v>5903669492863</v>
      </c>
      <c r="D49" s="102" t="s">
        <v>2737</v>
      </c>
      <c r="E49" s="235" t="s">
        <v>6033</v>
      </c>
      <c r="F49" s="90" t="s">
        <v>69</v>
      </c>
      <c r="H49" s="91">
        <v>1</v>
      </c>
      <c r="I49" s="54">
        <f>VLOOKUP(A49,'CET uproszczony 01 02 2026'!$B$4:$G$747,6,0)</f>
        <v>879</v>
      </c>
      <c r="J49" s="90" t="s">
        <v>5</v>
      </c>
      <c r="K49" s="92">
        <v>0.23</v>
      </c>
      <c r="M49" s="93" t="s">
        <v>6090</v>
      </c>
      <c r="N49" s="94" t="s">
        <v>70</v>
      </c>
      <c r="O49" s="94" t="s">
        <v>71</v>
      </c>
      <c r="P49" s="94" t="s">
        <v>31</v>
      </c>
      <c r="Q49" s="102" t="s">
        <v>1048</v>
      </c>
      <c r="R49" s="102">
        <v>85444995</v>
      </c>
      <c r="S49" s="102" t="s">
        <v>2645</v>
      </c>
      <c r="T49" s="94" t="s">
        <v>5626</v>
      </c>
      <c r="U49" s="224">
        <v>10.7895</v>
      </c>
    </row>
    <row r="50" spans="1:21" hidden="1">
      <c r="A50" s="415" t="s">
        <v>115</v>
      </c>
      <c r="B50" s="213" t="s">
        <v>2739</v>
      </c>
      <c r="C50" s="216">
        <v>5903669492870</v>
      </c>
      <c r="D50" s="102" t="s">
        <v>2737</v>
      </c>
      <c r="E50" s="235" t="s">
        <v>6033</v>
      </c>
      <c r="F50" s="90" t="s">
        <v>69</v>
      </c>
      <c r="H50" s="91">
        <v>1</v>
      </c>
      <c r="I50" s="54">
        <f>VLOOKUP(A50,'CET uproszczony 01 02 2026'!$B$4:$G$747,6,0)</f>
        <v>879</v>
      </c>
      <c r="J50" s="90" t="s">
        <v>5</v>
      </c>
      <c r="K50" s="92">
        <v>0.23</v>
      </c>
      <c r="M50" s="93" t="s">
        <v>6091</v>
      </c>
      <c r="N50" s="94" t="s">
        <v>70</v>
      </c>
      <c r="O50" s="94" t="s">
        <v>71</v>
      </c>
      <c r="P50" s="94" t="s">
        <v>31</v>
      </c>
      <c r="Q50" s="102" t="s">
        <v>1048</v>
      </c>
      <c r="R50" s="102">
        <v>85444995</v>
      </c>
      <c r="S50" s="102" t="s">
        <v>2645</v>
      </c>
      <c r="T50" s="94" t="s">
        <v>5626</v>
      </c>
      <c r="U50" s="224">
        <v>10.7895</v>
      </c>
    </row>
    <row r="51" spans="1:21" hidden="1">
      <c r="A51" s="415" t="s">
        <v>119</v>
      </c>
      <c r="B51" s="213" t="s">
        <v>2741</v>
      </c>
      <c r="C51" s="216">
        <v>5901181013023</v>
      </c>
      <c r="D51" s="102" t="s">
        <v>5982</v>
      </c>
      <c r="E51" s="235" t="s">
        <v>6034</v>
      </c>
      <c r="F51" s="90" t="s">
        <v>69</v>
      </c>
      <c r="H51" s="91">
        <v>1</v>
      </c>
      <c r="I51" s="54">
        <f>VLOOKUP(A51,'CET uproszczony 01 02 2026'!$B$4:$G$747,6,0)</f>
        <v>1047</v>
      </c>
      <c r="J51" s="90" t="s">
        <v>5</v>
      </c>
      <c r="K51" s="92">
        <v>0.23</v>
      </c>
      <c r="M51" s="93" t="s">
        <v>5963</v>
      </c>
      <c r="N51" s="94" t="s">
        <v>70</v>
      </c>
      <c r="O51" s="94" t="s">
        <v>71</v>
      </c>
      <c r="P51" s="94" t="s">
        <v>31</v>
      </c>
      <c r="Q51" s="102" t="s">
        <v>1048</v>
      </c>
      <c r="R51" s="102">
        <v>85444995</v>
      </c>
      <c r="S51" s="102" t="s">
        <v>2645</v>
      </c>
      <c r="T51" s="94" t="s">
        <v>5619</v>
      </c>
      <c r="U51" s="224">
        <v>13.1868</v>
      </c>
    </row>
    <row r="52" spans="1:21" hidden="1">
      <c r="A52" s="415" t="s">
        <v>119</v>
      </c>
      <c r="B52" s="213" t="s">
        <v>2743</v>
      </c>
      <c r="C52" s="216">
        <v>5903669492887</v>
      </c>
      <c r="D52" s="102" t="s">
        <v>2742</v>
      </c>
      <c r="E52" s="235" t="s">
        <v>6035</v>
      </c>
      <c r="F52" s="90" t="s">
        <v>69</v>
      </c>
      <c r="H52" s="91">
        <v>1</v>
      </c>
      <c r="I52" s="54">
        <f>VLOOKUP(A52,'CET uproszczony 01 02 2026'!$B$4:$G$747,6,0)</f>
        <v>1047</v>
      </c>
      <c r="J52" s="90" t="s">
        <v>5</v>
      </c>
      <c r="K52" s="92">
        <v>0.23</v>
      </c>
      <c r="M52" s="93" t="s">
        <v>6090</v>
      </c>
      <c r="N52" s="94" t="s">
        <v>70</v>
      </c>
      <c r="O52" s="94" t="s">
        <v>71</v>
      </c>
      <c r="P52" s="94" t="s">
        <v>31</v>
      </c>
      <c r="Q52" s="102" t="s">
        <v>1048</v>
      </c>
      <c r="R52" s="102">
        <v>85444995</v>
      </c>
      <c r="S52" s="102" t="s">
        <v>2645</v>
      </c>
      <c r="T52" s="94" t="s">
        <v>5619</v>
      </c>
      <c r="U52" s="224">
        <v>13.1868</v>
      </c>
    </row>
    <row r="53" spans="1:21" hidden="1">
      <c r="A53" s="415" t="s">
        <v>119</v>
      </c>
      <c r="B53" s="213" t="s">
        <v>2744</v>
      </c>
      <c r="C53" s="216">
        <v>5903669492894</v>
      </c>
      <c r="D53" s="102" t="s">
        <v>2742</v>
      </c>
      <c r="E53" s="235" t="s">
        <v>6035</v>
      </c>
      <c r="F53" s="90" t="s">
        <v>69</v>
      </c>
      <c r="H53" s="91">
        <v>1</v>
      </c>
      <c r="I53" s="54">
        <f>VLOOKUP(A53,'CET uproszczony 01 02 2026'!$B$4:$G$747,6,0)</f>
        <v>1047</v>
      </c>
      <c r="J53" s="90" t="s">
        <v>5</v>
      </c>
      <c r="K53" s="92">
        <v>0.23</v>
      </c>
      <c r="M53" s="93" t="s">
        <v>6091</v>
      </c>
      <c r="N53" s="94" t="s">
        <v>70</v>
      </c>
      <c r="O53" s="94" t="s">
        <v>71</v>
      </c>
      <c r="P53" s="94" t="s">
        <v>31</v>
      </c>
      <c r="Q53" s="102" t="s">
        <v>1048</v>
      </c>
      <c r="R53" s="102">
        <v>85444995</v>
      </c>
      <c r="S53" s="102" t="s">
        <v>2645</v>
      </c>
      <c r="T53" s="94" t="s">
        <v>5619</v>
      </c>
      <c r="U53" s="224">
        <v>13.1868</v>
      </c>
    </row>
    <row r="54" spans="1:21" hidden="1">
      <c r="A54" s="415" t="s">
        <v>122</v>
      </c>
      <c r="B54" s="213" t="s">
        <v>2745</v>
      </c>
      <c r="C54" s="216">
        <v>5901181013818</v>
      </c>
      <c r="D54" s="102" t="s">
        <v>5983</v>
      </c>
      <c r="E54" s="235" t="s">
        <v>6036</v>
      </c>
      <c r="F54" s="90" t="s">
        <v>69</v>
      </c>
      <c r="H54" s="91">
        <v>1</v>
      </c>
      <c r="I54" s="54">
        <f>VLOOKUP(A54,'CET uproszczony 01 02 2026'!$B$4:$G$747,6,0)</f>
        <v>1047</v>
      </c>
      <c r="J54" s="90" t="s">
        <v>5</v>
      </c>
      <c r="K54" s="92">
        <v>0.23</v>
      </c>
      <c r="M54" s="93" t="s">
        <v>5963</v>
      </c>
      <c r="N54" s="94" t="s">
        <v>70</v>
      </c>
      <c r="O54" s="94" t="s">
        <v>71</v>
      </c>
      <c r="P54" s="94" t="s">
        <v>31</v>
      </c>
      <c r="Q54" s="102" t="s">
        <v>1048</v>
      </c>
      <c r="R54" s="102">
        <v>85444995</v>
      </c>
      <c r="S54" s="102" t="s">
        <v>2645</v>
      </c>
      <c r="T54" s="94" t="s">
        <v>5620</v>
      </c>
      <c r="U54" s="224">
        <v>13.1868</v>
      </c>
    </row>
    <row r="55" spans="1:21" hidden="1">
      <c r="A55" s="415" t="s">
        <v>122</v>
      </c>
      <c r="B55" s="213" t="s">
        <v>2747</v>
      </c>
      <c r="C55" s="216">
        <v>5903669492900</v>
      </c>
      <c r="D55" s="102" t="s">
        <v>2746</v>
      </c>
      <c r="E55" s="235" t="s">
        <v>6037</v>
      </c>
      <c r="F55" s="90" t="s">
        <v>69</v>
      </c>
      <c r="H55" s="91">
        <v>1</v>
      </c>
      <c r="I55" s="54">
        <f>VLOOKUP(A55,'CET uproszczony 01 02 2026'!$B$4:$G$747,6,0)</f>
        <v>1047</v>
      </c>
      <c r="J55" s="90" t="s">
        <v>5</v>
      </c>
      <c r="K55" s="92">
        <v>0.23</v>
      </c>
      <c r="M55" s="93" t="s">
        <v>6090</v>
      </c>
      <c r="N55" s="94" t="s">
        <v>70</v>
      </c>
      <c r="O55" s="94" t="s">
        <v>71</v>
      </c>
      <c r="P55" s="94" t="s">
        <v>31</v>
      </c>
      <c r="Q55" s="102" t="s">
        <v>1048</v>
      </c>
      <c r="R55" s="102">
        <v>85444995</v>
      </c>
      <c r="S55" s="102" t="s">
        <v>2645</v>
      </c>
      <c r="T55" s="94" t="s">
        <v>5620</v>
      </c>
      <c r="U55" s="224">
        <v>13.1868</v>
      </c>
    </row>
    <row r="56" spans="1:21" hidden="1">
      <c r="A56" s="415" t="s">
        <v>122</v>
      </c>
      <c r="B56" s="213" t="s">
        <v>2748</v>
      </c>
      <c r="C56" s="216">
        <v>5903669492917</v>
      </c>
      <c r="D56" s="102" t="s">
        <v>2746</v>
      </c>
      <c r="E56" s="235" t="s">
        <v>6037</v>
      </c>
      <c r="F56" s="90" t="s">
        <v>69</v>
      </c>
      <c r="H56" s="91">
        <v>1</v>
      </c>
      <c r="I56" s="54">
        <f>VLOOKUP(A56,'CET uproszczony 01 02 2026'!$B$4:$G$747,6,0)</f>
        <v>1047</v>
      </c>
      <c r="J56" s="90" t="s">
        <v>5</v>
      </c>
      <c r="K56" s="92">
        <v>0.23</v>
      </c>
      <c r="M56" s="93" t="s">
        <v>6091</v>
      </c>
      <c r="N56" s="94" t="s">
        <v>70</v>
      </c>
      <c r="O56" s="94" t="s">
        <v>71</v>
      </c>
      <c r="P56" s="94" t="s">
        <v>31</v>
      </c>
      <c r="Q56" s="102" t="s">
        <v>1048</v>
      </c>
      <c r="R56" s="102">
        <v>85444995</v>
      </c>
      <c r="S56" s="102" t="s">
        <v>2645</v>
      </c>
      <c r="T56" s="94" t="s">
        <v>5620</v>
      </c>
      <c r="U56" s="224">
        <v>13.1868</v>
      </c>
    </row>
    <row r="57" spans="1:21" hidden="1">
      <c r="A57" s="415" t="s">
        <v>125</v>
      </c>
      <c r="B57" s="213" t="s">
        <v>2749</v>
      </c>
      <c r="C57" s="216">
        <v>5901181013801</v>
      </c>
      <c r="D57" s="102" t="s">
        <v>5984</v>
      </c>
      <c r="E57" s="235" t="s">
        <v>6038</v>
      </c>
      <c r="F57" s="90" t="s">
        <v>69</v>
      </c>
      <c r="H57" s="91">
        <v>1</v>
      </c>
      <c r="I57" s="54">
        <f>VLOOKUP(A57,'CET uproszczony 01 02 2026'!$B$4:$G$747,6,0)</f>
        <v>1047</v>
      </c>
      <c r="J57" s="90" t="s">
        <v>5</v>
      </c>
      <c r="K57" s="92">
        <v>0.23</v>
      </c>
      <c r="M57" s="93" t="s">
        <v>5963</v>
      </c>
      <c r="N57" s="94" t="s">
        <v>70</v>
      </c>
      <c r="O57" s="94" t="s">
        <v>71</v>
      </c>
      <c r="P57" s="94" t="s">
        <v>31</v>
      </c>
      <c r="Q57" s="102" t="s">
        <v>1048</v>
      </c>
      <c r="R57" s="102">
        <v>85444995</v>
      </c>
      <c r="S57" s="102" t="s">
        <v>2645</v>
      </c>
      <c r="T57" s="94" t="s">
        <v>2496</v>
      </c>
      <c r="U57" s="224">
        <v>13.1868</v>
      </c>
    </row>
    <row r="58" spans="1:21" hidden="1">
      <c r="A58" s="415" t="s">
        <v>125</v>
      </c>
      <c r="B58" s="213" t="s">
        <v>2751</v>
      </c>
      <c r="C58" s="216">
        <v>5901181023312</v>
      </c>
      <c r="D58" s="102" t="s">
        <v>5984</v>
      </c>
      <c r="E58" s="235" t="s">
        <v>6038</v>
      </c>
      <c r="F58" s="90" t="s">
        <v>69</v>
      </c>
      <c r="H58" s="91">
        <v>1</v>
      </c>
      <c r="I58" s="54">
        <f>VLOOKUP(A58,'CET uproszczony 01 02 2026'!$B$4:$G$747,6,0)</f>
        <v>1047</v>
      </c>
      <c r="J58" s="90" t="s">
        <v>5</v>
      </c>
      <c r="K58" s="92">
        <v>0.23</v>
      </c>
      <c r="M58" s="93" t="s">
        <v>6090</v>
      </c>
      <c r="N58" s="94" t="s">
        <v>70</v>
      </c>
      <c r="O58" s="94" t="s">
        <v>71</v>
      </c>
      <c r="P58" s="94" t="s">
        <v>31</v>
      </c>
      <c r="Q58" s="102" t="s">
        <v>1048</v>
      </c>
      <c r="R58" s="102">
        <v>85444995</v>
      </c>
      <c r="S58" s="102" t="s">
        <v>2645</v>
      </c>
      <c r="T58" s="94" t="s">
        <v>2496</v>
      </c>
      <c r="U58" s="224">
        <v>13.1868</v>
      </c>
    </row>
    <row r="59" spans="1:21" hidden="1">
      <c r="A59" s="415" t="s">
        <v>125</v>
      </c>
      <c r="B59" s="213" t="s">
        <v>2752</v>
      </c>
      <c r="C59" s="216">
        <v>5903669492924</v>
      </c>
      <c r="D59" s="102" t="s">
        <v>2750</v>
      </c>
      <c r="E59" s="235" t="s">
        <v>6039</v>
      </c>
      <c r="F59" s="90" t="s">
        <v>69</v>
      </c>
      <c r="H59" s="91">
        <v>1</v>
      </c>
      <c r="I59" s="54">
        <f>VLOOKUP(A59,'CET uproszczony 01 02 2026'!$B$4:$G$747,6,0)</f>
        <v>1047</v>
      </c>
      <c r="J59" s="90" t="s">
        <v>5</v>
      </c>
      <c r="K59" s="92">
        <v>0.23</v>
      </c>
      <c r="M59" s="93" t="s">
        <v>6091</v>
      </c>
      <c r="N59" s="94" t="s">
        <v>70</v>
      </c>
      <c r="O59" s="94" t="s">
        <v>71</v>
      </c>
      <c r="P59" s="94" t="s">
        <v>31</v>
      </c>
      <c r="Q59" s="102" t="s">
        <v>1048</v>
      </c>
      <c r="R59" s="102">
        <v>85444995</v>
      </c>
      <c r="S59" s="102" t="s">
        <v>2645</v>
      </c>
      <c r="T59" s="94" t="s">
        <v>2496</v>
      </c>
      <c r="U59" s="224">
        <v>13.1868</v>
      </c>
    </row>
    <row r="60" spans="1:21" hidden="1">
      <c r="A60" s="415" t="s">
        <v>129</v>
      </c>
      <c r="B60" s="213" t="s">
        <v>2753</v>
      </c>
      <c r="C60" s="216">
        <v>5901181016284</v>
      </c>
      <c r="D60" s="102" t="s">
        <v>5985</v>
      </c>
      <c r="E60" s="235" t="s">
        <v>6040</v>
      </c>
      <c r="F60" s="90" t="s">
        <v>69</v>
      </c>
      <c r="H60" s="91">
        <v>1</v>
      </c>
      <c r="I60" s="54">
        <f>VLOOKUP(A60,'CET uproszczony 01 02 2026'!$B$4:$G$747,6,0)</f>
        <v>1047</v>
      </c>
      <c r="J60" s="90" t="s">
        <v>5</v>
      </c>
      <c r="K60" s="92">
        <v>0.23</v>
      </c>
      <c r="M60" s="93" t="s">
        <v>5963</v>
      </c>
      <c r="N60" s="94" t="s">
        <v>70</v>
      </c>
      <c r="O60" s="94" t="s">
        <v>71</v>
      </c>
      <c r="P60" s="94" t="s">
        <v>31</v>
      </c>
      <c r="Q60" s="102" t="s">
        <v>1048</v>
      </c>
      <c r="R60" s="102">
        <v>85444995</v>
      </c>
      <c r="S60" s="102" t="s">
        <v>2645</v>
      </c>
      <c r="T60" s="94" t="s">
        <v>2497</v>
      </c>
      <c r="U60" s="224">
        <v>13.1868</v>
      </c>
    </row>
    <row r="61" spans="1:21" hidden="1">
      <c r="A61" s="415" t="s">
        <v>129</v>
      </c>
      <c r="B61" s="213" t="s">
        <v>2755</v>
      </c>
      <c r="C61" s="216">
        <v>5903669492931</v>
      </c>
      <c r="D61" s="102" t="s">
        <v>2754</v>
      </c>
      <c r="E61" s="235" t="s">
        <v>6041</v>
      </c>
      <c r="F61" s="90" t="s">
        <v>69</v>
      </c>
      <c r="H61" s="91">
        <v>1</v>
      </c>
      <c r="I61" s="54">
        <f>VLOOKUP(A61,'CET uproszczony 01 02 2026'!$B$4:$G$747,6,0)</f>
        <v>1047</v>
      </c>
      <c r="J61" s="90" t="s">
        <v>5</v>
      </c>
      <c r="K61" s="92">
        <v>0.23</v>
      </c>
      <c r="M61" s="93" t="s">
        <v>6090</v>
      </c>
      <c r="N61" s="94" t="s">
        <v>70</v>
      </c>
      <c r="O61" s="94" t="s">
        <v>71</v>
      </c>
      <c r="P61" s="94" t="s">
        <v>31</v>
      </c>
      <c r="Q61" s="102" t="s">
        <v>1048</v>
      </c>
      <c r="R61" s="102">
        <v>85444995</v>
      </c>
      <c r="S61" s="102" t="s">
        <v>2645</v>
      </c>
      <c r="T61" s="94" t="s">
        <v>2497</v>
      </c>
      <c r="U61" s="224">
        <v>13.1868</v>
      </c>
    </row>
    <row r="62" spans="1:21" hidden="1">
      <c r="A62" s="415" t="s">
        <v>129</v>
      </c>
      <c r="B62" s="213" t="s">
        <v>2756</v>
      </c>
      <c r="C62" s="216">
        <v>5903669492948</v>
      </c>
      <c r="D62" s="102" t="s">
        <v>2754</v>
      </c>
      <c r="E62" s="235" t="s">
        <v>6041</v>
      </c>
      <c r="F62" s="90" t="s">
        <v>69</v>
      </c>
      <c r="H62" s="91">
        <v>1</v>
      </c>
      <c r="I62" s="54">
        <f>VLOOKUP(A62,'CET uproszczony 01 02 2026'!$B$4:$G$747,6,0)</f>
        <v>1047</v>
      </c>
      <c r="J62" s="90" t="s">
        <v>5</v>
      </c>
      <c r="K62" s="92">
        <v>0.23</v>
      </c>
      <c r="M62" s="93" t="s">
        <v>6091</v>
      </c>
      <c r="N62" s="94" t="s">
        <v>70</v>
      </c>
      <c r="O62" s="94" t="s">
        <v>71</v>
      </c>
      <c r="P62" s="94" t="s">
        <v>31</v>
      </c>
      <c r="Q62" s="102" t="s">
        <v>1048</v>
      </c>
      <c r="R62" s="102">
        <v>85444995</v>
      </c>
      <c r="S62" s="102" t="s">
        <v>2645</v>
      </c>
      <c r="T62" s="94" t="s">
        <v>2497</v>
      </c>
      <c r="U62" s="224">
        <v>13.1868</v>
      </c>
    </row>
    <row r="63" spans="1:21" hidden="1">
      <c r="A63" s="415" t="s">
        <v>132</v>
      </c>
      <c r="B63" s="213" t="s">
        <v>2757</v>
      </c>
      <c r="C63" s="216">
        <v>5901181013153</v>
      </c>
      <c r="D63" s="102" t="s">
        <v>5986</v>
      </c>
      <c r="E63" s="235" t="s">
        <v>6042</v>
      </c>
      <c r="F63" s="90" t="s">
        <v>69</v>
      </c>
      <c r="H63" s="91">
        <v>1</v>
      </c>
      <c r="I63" s="54">
        <f>VLOOKUP(A63,'CET uproszczony 01 02 2026'!$B$4:$G$747,6,0)</f>
        <v>1047</v>
      </c>
      <c r="J63" s="90" t="s">
        <v>5</v>
      </c>
      <c r="K63" s="92">
        <v>0.23</v>
      </c>
      <c r="M63" s="93" t="s">
        <v>5963</v>
      </c>
      <c r="N63" s="94" t="s">
        <v>70</v>
      </c>
      <c r="O63" s="94" t="s">
        <v>71</v>
      </c>
      <c r="P63" s="94" t="s">
        <v>31</v>
      </c>
      <c r="Q63" s="102" t="s">
        <v>1048</v>
      </c>
      <c r="R63" s="102">
        <v>85444995</v>
      </c>
      <c r="S63" s="102" t="s">
        <v>2645</v>
      </c>
      <c r="T63" s="94" t="s">
        <v>2498</v>
      </c>
      <c r="U63" s="224">
        <v>13.1868</v>
      </c>
    </row>
    <row r="64" spans="1:21" hidden="1">
      <c r="A64" s="415" t="s">
        <v>132</v>
      </c>
      <c r="B64" s="213" t="s">
        <v>2759</v>
      </c>
      <c r="C64" s="216">
        <v>5903669492955</v>
      </c>
      <c r="D64" s="102" t="s">
        <v>2758</v>
      </c>
      <c r="E64" s="235" t="s">
        <v>6043</v>
      </c>
      <c r="F64" s="90" t="s">
        <v>69</v>
      </c>
      <c r="H64" s="91">
        <v>1</v>
      </c>
      <c r="I64" s="54">
        <f>VLOOKUP(A64,'CET uproszczony 01 02 2026'!$B$4:$G$747,6,0)</f>
        <v>1047</v>
      </c>
      <c r="J64" s="90" t="s">
        <v>5</v>
      </c>
      <c r="K64" s="92">
        <v>0.23</v>
      </c>
      <c r="M64" s="93" t="s">
        <v>6090</v>
      </c>
      <c r="N64" s="94" t="s">
        <v>70</v>
      </c>
      <c r="O64" s="94" t="s">
        <v>71</v>
      </c>
      <c r="P64" s="94" t="s">
        <v>31</v>
      </c>
      <c r="Q64" s="102" t="s">
        <v>1048</v>
      </c>
      <c r="R64" s="102">
        <v>85444995</v>
      </c>
      <c r="S64" s="102" t="s">
        <v>2645</v>
      </c>
      <c r="T64" s="94" t="s">
        <v>2498</v>
      </c>
      <c r="U64" s="224">
        <v>13.1868</v>
      </c>
    </row>
    <row r="65" spans="1:25" hidden="1">
      <c r="A65" s="415" t="s">
        <v>132</v>
      </c>
      <c r="B65" s="213" t="s">
        <v>2760</v>
      </c>
      <c r="C65" s="216">
        <v>5903669492962</v>
      </c>
      <c r="D65" s="102" t="s">
        <v>2758</v>
      </c>
      <c r="E65" s="235" t="s">
        <v>6043</v>
      </c>
      <c r="F65" s="90" t="s">
        <v>69</v>
      </c>
      <c r="H65" s="91">
        <v>1</v>
      </c>
      <c r="I65" s="54">
        <f>VLOOKUP(A65,'CET uproszczony 01 02 2026'!$B$4:$G$747,6,0)</f>
        <v>1047</v>
      </c>
      <c r="J65" s="90" t="s">
        <v>5</v>
      </c>
      <c r="K65" s="92">
        <v>0.23</v>
      </c>
      <c r="M65" s="93" t="s">
        <v>6091</v>
      </c>
      <c r="N65" s="94" t="s">
        <v>70</v>
      </c>
      <c r="O65" s="94" t="s">
        <v>71</v>
      </c>
      <c r="P65" s="94" t="s">
        <v>31</v>
      </c>
      <c r="Q65" s="102" t="s">
        <v>1048</v>
      </c>
      <c r="R65" s="102">
        <v>85444995</v>
      </c>
      <c r="S65" s="102" t="s">
        <v>2645</v>
      </c>
      <c r="T65" s="94" t="s">
        <v>2498</v>
      </c>
      <c r="U65" s="224">
        <v>13.1868</v>
      </c>
    </row>
    <row r="66" spans="1:25" hidden="1">
      <c r="A66" s="415" t="s">
        <v>135</v>
      </c>
      <c r="B66" s="213" t="s">
        <v>2761</v>
      </c>
      <c r="C66" s="216">
        <v>5901181014822</v>
      </c>
      <c r="D66" s="102" t="s">
        <v>5987</v>
      </c>
      <c r="E66" s="235" t="s">
        <v>6044</v>
      </c>
      <c r="F66" s="90" t="s">
        <v>69</v>
      </c>
      <c r="H66" s="91">
        <v>1</v>
      </c>
      <c r="I66" s="54">
        <f>VLOOKUP(A66,'CET uproszczony 01 02 2026'!$B$4:$G$747,6,0)</f>
        <v>1047</v>
      </c>
      <c r="J66" s="90" t="s">
        <v>5</v>
      </c>
      <c r="K66" s="92">
        <v>0.23</v>
      </c>
      <c r="M66" s="93" t="s">
        <v>5963</v>
      </c>
      <c r="N66" s="94" t="s">
        <v>70</v>
      </c>
      <c r="O66" s="94" t="s">
        <v>71</v>
      </c>
      <c r="P66" s="94" t="s">
        <v>31</v>
      </c>
      <c r="Q66" s="102" t="s">
        <v>1048</v>
      </c>
      <c r="R66" s="102">
        <v>85444995</v>
      </c>
      <c r="S66" s="102" t="s">
        <v>2645</v>
      </c>
      <c r="T66" s="94" t="s">
        <v>5626</v>
      </c>
      <c r="U66" s="224">
        <v>13.1868</v>
      </c>
    </row>
    <row r="67" spans="1:25" hidden="1">
      <c r="A67" s="415" t="s">
        <v>135</v>
      </c>
      <c r="B67" s="213" t="s">
        <v>2763</v>
      </c>
      <c r="C67" s="216">
        <v>5903669492979</v>
      </c>
      <c r="D67" s="102" t="s">
        <v>2762</v>
      </c>
      <c r="E67" s="235" t="s">
        <v>6045</v>
      </c>
      <c r="F67" s="90" t="s">
        <v>69</v>
      </c>
      <c r="H67" s="91">
        <v>1</v>
      </c>
      <c r="I67" s="54">
        <f>VLOOKUP(A67,'CET uproszczony 01 02 2026'!$B$4:$G$747,6,0)</f>
        <v>1047</v>
      </c>
      <c r="J67" s="90" t="s">
        <v>5</v>
      </c>
      <c r="K67" s="92">
        <v>0.23</v>
      </c>
      <c r="M67" s="93" t="s">
        <v>6090</v>
      </c>
      <c r="N67" s="94" t="s">
        <v>70</v>
      </c>
      <c r="O67" s="94" t="s">
        <v>71</v>
      </c>
      <c r="P67" s="94" t="s">
        <v>31</v>
      </c>
      <c r="Q67" s="102" t="s">
        <v>1048</v>
      </c>
      <c r="R67" s="102">
        <v>85444995</v>
      </c>
      <c r="S67" s="102" t="s">
        <v>2645</v>
      </c>
      <c r="T67" s="94" t="s">
        <v>5626</v>
      </c>
      <c r="U67" s="224">
        <v>13.1868</v>
      </c>
    </row>
    <row r="68" spans="1:25" hidden="1">
      <c r="A68" s="415" t="s">
        <v>135</v>
      </c>
      <c r="B68" s="213" t="s">
        <v>2764</v>
      </c>
      <c r="C68" s="216">
        <v>5903669492986</v>
      </c>
      <c r="D68" s="102" t="s">
        <v>2762</v>
      </c>
      <c r="E68" s="235" t="s">
        <v>6045</v>
      </c>
      <c r="F68" s="90" t="s">
        <v>69</v>
      </c>
      <c r="H68" s="91">
        <v>1</v>
      </c>
      <c r="I68" s="54">
        <f>VLOOKUP(A68,'CET uproszczony 01 02 2026'!$B$4:$G$747,6,0)</f>
        <v>1047</v>
      </c>
      <c r="J68" s="90" t="s">
        <v>5</v>
      </c>
      <c r="K68" s="92">
        <v>0.23</v>
      </c>
      <c r="M68" s="93" t="s">
        <v>6091</v>
      </c>
      <c r="N68" s="94" t="s">
        <v>70</v>
      </c>
      <c r="O68" s="94" t="s">
        <v>71</v>
      </c>
      <c r="P68" s="94" t="s">
        <v>31</v>
      </c>
      <c r="Q68" s="102" t="s">
        <v>1048</v>
      </c>
      <c r="R68" s="102">
        <v>85444995</v>
      </c>
      <c r="S68" s="102" t="s">
        <v>2645</v>
      </c>
      <c r="T68" s="94" t="s">
        <v>5626</v>
      </c>
      <c r="U68" s="224">
        <v>13.1868</v>
      </c>
    </row>
    <row r="69" spans="1:25" hidden="1">
      <c r="A69" s="415" t="s">
        <v>138</v>
      </c>
      <c r="B69" s="213" t="s">
        <v>2765</v>
      </c>
      <c r="C69" s="216">
        <v>5901181014013</v>
      </c>
      <c r="D69" s="102" t="s">
        <v>5988</v>
      </c>
      <c r="E69" s="235" t="s">
        <v>6046</v>
      </c>
      <c r="F69" s="90" t="s">
        <v>69</v>
      </c>
      <c r="H69" s="91">
        <v>1</v>
      </c>
      <c r="I69" s="54">
        <f>VLOOKUP(A69,'CET uproszczony 01 02 2026'!$B$4:$G$747,6,0)</f>
        <v>1500</v>
      </c>
      <c r="J69" s="90" t="s">
        <v>5</v>
      </c>
      <c r="K69" s="92">
        <v>0.23</v>
      </c>
      <c r="M69" s="93" t="s">
        <v>5963</v>
      </c>
      <c r="N69" s="94" t="s">
        <v>70</v>
      </c>
      <c r="O69" s="94" t="s">
        <v>71</v>
      </c>
      <c r="P69" s="94" t="s">
        <v>31</v>
      </c>
      <c r="Q69" s="102" t="s">
        <v>1048</v>
      </c>
      <c r="R69" s="102">
        <v>85444995</v>
      </c>
      <c r="S69" s="102" t="s">
        <v>2645</v>
      </c>
      <c r="T69" s="94" t="s">
        <v>5619</v>
      </c>
      <c r="U69" s="224">
        <v>18.217300000000002</v>
      </c>
    </row>
    <row r="70" spans="1:25" hidden="1">
      <c r="A70" s="415" t="s">
        <v>138</v>
      </c>
      <c r="B70" s="213" t="s">
        <v>2767</v>
      </c>
      <c r="C70" s="216">
        <v>5903669492993</v>
      </c>
      <c r="D70" s="102" t="s">
        <v>2766</v>
      </c>
      <c r="E70" s="235" t="s">
        <v>6047</v>
      </c>
      <c r="F70" s="90" t="s">
        <v>69</v>
      </c>
      <c r="H70" s="91">
        <v>1</v>
      </c>
      <c r="I70" s="54">
        <f>VLOOKUP(A70,'CET uproszczony 01 02 2026'!$B$4:$G$747,6,0)</f>
        <v>1500</v>
      </c>
      <c r="J70" s="90" t="s">
        <v>5</v>
      </c>
      <c r="K70" s="92">
        <v>0.23</v>
      </c>
      <c r="M70" s="93" t="s">
        <v>6090</v>
      </c>
      <c r="N70" s="94" t="s">
        <v>70</v>
      </c>
      <c r="O70" s="94" t="s">
        <v>71</v>
      </c>
      <c r="P70" s="94" t="s">
        <v>31</v>
      </c>
      <c r="Q70" s="102" t="s">
        <v>1048</v>
      </c>
      <c r="R70" s="102">
        <v>85444995</v>
      </c>
      <c r="S70" s="102" t="s">
        <v>2645</v>
      </c>
      <c r="T70" s="94" t="s">
        <v>5619</v>
      </c>
      <c r="U70" s="224">
        <v>18.217300000000002</v>
      </c>
    </row>
    <row r="71" spans="1:25" hidden="1">
      <c r="A71" s="415" t="s">
        <v>138</v>
      </c>
      <c r="B71" s="213" t="s">
        <v>2768</v>
      </c>
      <c r="C71" s="216">
        <v>5903669493006</v>
      </c>
      <c r="D71" s="102" t="s">
        <v>2766</v>
      </c>
      <c r="E71" s="235" t="s">
        <v>6047</v>
      </c>
      <c r="F71" s="90" t="s">
        <v>69</v>
      </c>
      <c r="H71" s="91">
        <v>1</v>
      </c>
      <c r="I71" s="54">
        <f>VLOOKUP(A71,'CET uproszczony 01 02 2026'!$B$4:$G$747,6,0)</f>
        <v>1500</v>
      </c>
      <c r="J71" s="90" t="s">
        <v>5</v>
      </c>
      <c r="K71" s="92">
        <v>0.23</v>
      </c>
      <c r="M71" s="93" t="s">
        <v>6091</v>
      </c>
      <c r="N71" s="94" t="s">
        <v>70</v>
      </c>
      <c r="O71" s="94" t="s">
        <v>71</v>
      </c>
      <c r="P71" s="94" t="s">
        <v>31</v>
      </c>
      <c r="Q71" s="102" t="s">
        <v>1048</v>
      </c>
      <c r="R71" s="102">
        <v>85444995</v>
      </c>
      <c r="S71" s="102" t="s">
        <v>2645</v>
      </c>
      <c r="T71" s="94" t="s">
        <v>5619</v>
      </c>
      <c r="U71" s="224">
        <v>18.217300000000002</v>
      </c>
    </row>
    <row r="72" spans="1:25" hidden="1">
      <c r="A72" s="415" t="s">
        <v>141</v>
      </c>
      <c r="B72" s="213" t="s">
        <v>2769</v>
      </c>
      <c r="C72" s="216">
        <v>5901181012910</v>
      </c>
      <c r="D72" s="102" t="s">
        <v>5989</v>
      </c>
      <c r="E72" s="235" t="s">
        <v>6048</v>
      </c>
      <c r="F72" s="90" t="s">
        <v>69</v>
      </c>
      <c r="H72" s="91">
        <v>1</v>
      </c>
      <c r="I72" s="54">
        <f>VLOOKUP(A72,'CET uproszczony 01 02 2026'!$B$4:$G$747,6,0)</f>
        <v>1500</v>
      </c>
      <c r="J72" s="90" t="s">
        <v>5</v>
      </c>
      <c r="K72" s="92">
        <v>0.23</v>
      </c>
      <c r="M72" s="93" t="s">
        <v>5963</v>
      </c>
      <c r="N72" s="94" t="s">
        <v>70</v>
      </c>
      <c r="O72" s="94" t="s">
        <v>71</v>
      </c>
      <c r="P72" s="94" t="s">
        <v>31</v>
      </c>
      <c r="Q72" s="102" t="s">
        <v>1048</v>
      </c>
      <c r="R72" s="102">
        <v>85444995</v>
      </c>
      <c r="S72" s="102" t="s">
        <v>2645</v>
      </c>
      <c r="T72" s="94" t="s">
        <v>5620</v>
      </c>
      <c r="U72" s="224">
        <v>18.217300000000002</v>
      </c>
    </row>
    <row r="73" spans="1:25" s="179" customFormat="1" hidden="1">
      <c r="A73" s="415" t="s">
        <v>141</v>
      </c>
      <c r="B73" s="213" t="s">
        <v>2771</v>
      </c>
      <c r="C73" s="216">
        <v>5903669493013</v>
      </c>
      <c r="D73" s="102" t="s">
        <v>2770</v>
      </c>
      <c r="E73" s="235" t="s">
        <v>6049</v>
      </c>
      <c r="F73" s="90" t="s">
        <v>69</v>
      </c>
      <c r="G73" s="91"/>
      <c r="H73" s="91">
        <v>1</v>
      </c>
      <c r="I73" s="54">
        <f>VLOOKUP(A73,'CET uproszczony 01 02 2026'!$B$4:$G$747,6,0)</f>
        <v>1500</v>
      </c>
      <c r="J73" s="90" t="s">
        <v>5</v>
      </c>
      <c r="K73" s="92">
        <v>0.23</v>
      </c>
      <c r="L73" s="91"/>
      <c r="M73" s="93" t="s">
        <v>6090</v>
      </c>
      <c r="N73" s="94" t="s">
        <v>70</v>
      </c>
      <c r="O73" s="94" t="s">
        <v>71</v>
      </c>
      <c r="P73" s="94" t="s">
        <v>31</v>
      </c>
      <c r="Q73" s="102" t="s">
        <v>1048</v>
      </c>
      <c r="R73" s="102">
        <v>85444995</v>
      </c>
      <c r="S73" s="102" t="s">
        <v>2645</v>
      </c>
      <c r="T73" s="94" t="s">
        <v>5620</v>
      </c>
      <c r="U73" s="224">
        <v>18.217300000000002</v>
      </c>
      <c r="V73" s="55"/>
      <c r="W73" s="55"/>
      <c r="X73" s="55"/>
      <c r="Y73" s="55"/>
    </row>
    <row r="74" spans="1:25" s="179" customFormat="1" hidden="1">
      <c r="A74" s="415" t="s">
        <v>141</v>
      </c>
      <c r="B74" s="213" t="s">
        <v>2772</v>
      </c>
      <c r="C74" s="216">
        <v>5903669493020</v>
      </c>
      <c r="D74" s="102" t="s">
        <v>2770</v>
      </c>
      <c r="E74" s="235" t="s">
        <v>6049</v>
      </c>
      <c r="F74" s="90" t="s">
        <v>69</v>
      </c>
      <c r="G74" s="91"/>
      <c r="H74" s="91">
        <v>1</v>
      </c>
      <c r="I74" s="54">
        <f>VLOOKUP(A74,'CET uproszczony 01 02 2026'!$B$4:$G$747,6,0)</f>
        <v>1500</v>
      </c>
      <c r="J74" s="90" t="s">
        <v>5</v>
      </c>
      <c r="K74" s="92">
        <v>0.23</v>
      </c>
      <c r="L74" s="91"/>
      <c r="M74" s="93" t="s">
        <v>6091</v>
      </c>
      <c r="N74" s="94" t="s">
        <v>70</v>
      </c>
      <c r="O74" s="94" t="s">
        <v>71</v>
      </c>
      <c r="P74" s="94" t="s">
        <v>31</v>
      </c>
      <c r="Q74" s="102" t="s">
        <v>1048</v>
      </c>
      <c r="R74" s="102">
        <v>85444995</v>
      </c>
      <c r="S74" s="102" t="s">
        <v>2645</v>
      </c>
      <c r="T74" s="94" t="s">
        <v>5620</v>
      </c>
      <c r="U74" s="224">
        <v>18.217300000000002</v>
      </c>
      <c r="V74" s="55"/>
      <c r="W74" s="55"/>
      <c r="X74" s="55"/>
      <c r="Y74" s="55"/>
    </row>
    <row r="75" spans="1:25" s="179" customFormat="1" hidden="1">
      <c r="A75" s="415" t="s">
        <v>144</v>
      </c>
      <c r="B75" s="213" t="s">
        <v>2773</v>
      </c>
      <c r="C75" s="216">
        <v>5901181012903</v>
      </c>
      <c r="D75" s="102" t="s">
        <v>5990</v>
      </c>
      <c r="E75" s="235" t="s">
        <v>6050</v>
      </c>
      <c r="F75" s="90" t="s">
        <v>69</v>
      </c>
      <c r="G75" s="91"/>
      <c r="H75" s="91">
        <v>1</v>
      </c>
      <c r="I75" s="54">
        <f>VLOOKUP(A75,'CET uproszczony 01 02 2026'!$B$4:$G$747,6,0)</f>
        <v>1500</v>
      </c>
      <c r="J75" s="90" t="s">
        <v>5</v>
      </c>
      <c r="K75" s="92">
        <v>0.23</v>
      </c>
      <c r="L75" s="91"/>
      <c r="M75" s="93" t="s">
        <v>5963</v>
      </c>
      <c r="N75" s="94" t="s">
        <v>70</v>
      </c>
      <c r="O75" s="94" t="s">
        <v>71</v>
      </c>
      <c r="P75" s="94" t="s">
        <v>31</v>
      </c>
      <c r="Q75" s="102" t="s">
        <v>1048</v>
      </c>
      <c r="R75" s="102">
        <v>85444995</v>
      </c>
      <c r="S75" s="102" t="s">
        <v>2645</v>
      </c>
      <c r="T75" s="94" t="s">
        <v>2496</v>
      </c>
      <c r="U75" s="224">
        <v>18.217300000000002</v>
      </c>
      <c r="V75" s="55"/>
      <c r="W75" s="55"/>
      <c r="X75" s="55"/>
      <c r="Y75" s="55"/>
    </row>
    <row r="76" spans="1:25" s="179" customFormat="1" hidden="1">
      <c r="A76" s="415" t="s">
        <v>144</v>
      </c>
      <c r="B76" s="213" t="s">
        <v>2775</v>
      </c>
      <c r="C76" s="216">
        <v>5903669493037</v>
      </c>
      <c r="D76" s="102" t="s">
        <v>2774</v>
      </c>
      <c r="E76" s="235" t="s">
        <v>6051</v>
      </c>
      <c r="F76" s="90" t="s">
        <v>69</v>
      </c>
      <c r="G76" s="91"/>
      <c r="H76" s="91">
        <v>1</v>
      </c>
      <c r="I76" s="54">
        <f>VLOOKUP(A76,'CET uproszczony 01 02 2026'!$B$4:$G$747,6,0)</f>
        <v>1500</v>
      </c>
      <c r="J76" s="90" t="s">
        <v>5</v>
      </c>
      <c r="K76" s="92">
        <v>0.23</v>
      </c>
      <c r="L76" s="91"/>
      <c r="M76" s="93" t="s">
        <v>6090</v>
      </c>
      <c r="N76" s="94" t="s">
        <v>70</v>
      </c>
      <c r="O76" s="94" t="s">
        <v>71</v>
      </c>
      <c r="P76" s="94" t="s">
        <v>31</v>
      </c>
      <c r="Q76" s="102" t="s">
        <v>1048</v>
      </c>
      <c r="R76" s="102">
        <v>85444995</v>
      </c>
      <c r="S76" s="102" t="s">
        <v>2645</v>
      </c>
      <c r="T76" s="94" t="s">
        <v>2496</v>
      </c>
      <c r="U76" s="224">
        <v>18.217300000000002</v>
      </c>
      <c r="V76" s="55"/>
      <c r="W76" s="55"/>
      <c r="X76" s="55"/>
      <c r="Y76" s="55"/>
    </row>
    <row r="77" spans="1:25" s="179" customFormat="1" hidden="1">
      <c r="A77" s="415" t="s">
        <v>144</v>
      </c>
      <c r="B77" s="213" t="s">
        <v>2776</v>
      </c>
      <c r="C77" s="216">
        <v>5903669493044</v>
      </c>
      <c r="D77" s="102" t="s">
        <v>2774</v>
      </c>
      <c r="E77" s="235" t="s">
        <v>6051</v>
      </c>
      <c r="F77" s="90" t="s">
        <v>69</v>
      </c>
      <c r="G77" s="91"/>
      <c r="H77" s="91">
        <v>1</v>
      </c>
      <c r="I77" s="54">
        <f>VLOOKUP(A77,'CET uproszczony 01 02 2026'!$B$4:$G$747,6,0)</f>
        <v>1500</v>
      </c>
      <c r="J77" s="90" t="s">
        <v>5</v>
      </c>
      <c r="K77" s="92">
        <v>0.23</v>
      </c>
      <c r="L77" s="91"/>
      <c r="M77" s="93">
        <v>1000</v>
      </c>
      <c r="N77" s="94" t="s">
        <v>70</v>
      </c>
      <c r="O77" s="94" t="s">
        <v>71</v>
      </c>
      <c r="P77" s="94" t="s">
        <v>31</v>
      </c>
      <c r="Q77" s="102" t="s">
        <v>1048</v>
      </c>
      <c r="R77" s="102">
        <v>85444995</v>
      </c>
      <c r="S77" s="102" t="s">
        <v>2645</v>
      </c>
      <c r="T77" s="94" t="s">
        <v>2496</v>
      </c>
      <c r="U77" s="224">
        <v>18.217300000000002</v>
      </c>
      <c r="V77" s="55"/>
      <c r="W77" s="55"/>
      <c r="X77" s="55"/>
      <c r="Y77" s="55"/>
    </row>
    <row r="78" spans="1:25" s="179" customFormat="1" hidden="1">
      <c r="A78" s="415" t="s">
        <v>147</v>
      </c>
      <c r="B78" s="213" t="s">
        <v>2777</v>
      </c>
      <c r="C78" s="216">
        <v>5901181012897</v>
      </c>
      <c r="D78" s="102" t="s">
        <v>5991</v>
      </c>
      <c r="E78" s="235" t="s">
        <v>6052</v>
      </c>
      <c r="F78" s="90" t="s">
        <v>69</v>
      </c>
      <c r="G78" s="91"/>
      <c r="H78" s="91">
        <v>1</v>
      </c>
      <c r="I78" s="54">
        <f>VLOOKUP(A78,'CET uproszczony 01 02 2026'!$B$4:$G$747,6,0)</f>
        <v>1500</v>
      </c>
      <c r="J78" s="90" t="s">
        <v>5</v>
      </c>
      <c r="K78" s="92">
        <v>0.23</v>
      </c>
      <c r="L78" s="91"/>
      <c r="M78" s="93">
        <v>100</v>
      </c>
      <c r="N78" s="94" t="s">
        <v>70</v>
      </c>
      <c r="O78" s="94" t="s">
        <v>71</v>
      </c>
      <c r="P78" s="94" t="s">
        <v>31</v>
      </c>
      <c r="Q78" s="102" t="s">
        <v>1048</v>
      </c>
      <c r="R78" s="102">
        <v>85444995</v>
      </c>
      <c r="S78" s="102" t="s">
        <v>2645</v>
      </c>
      <c r="T78" s="94" t="s">
        <v>2497</v>
      </c>
      <c r="U78" s="224">
        <v>18.217300000000002</v>
      </c>
      <c r="V78" s="55"/>
      <c r="W78" s="55"/>
      <c r="X78" s="55"/>
      <c r="Y78" s="55"/>
    </row>
    <row r="79" spans="1:25" s="179" customFormat="1" hidden="1">
      <c r="A79" s="415" t="s">
        <v>147</v>
      </c>
      <c r="B79" s="213" t="s">
        <v>2779</v>
      </c>
      <c r="C79" s="216">
        <v>5903669493051</v>
      </c>
      <c r="D79" s="102" t="s">
        <v>2778</v>
      </c>
      <c r="E79" s="235" t="s">
        <v>6053</v>
      </c>
      <c r="F79" s="90" t="s">
        <v>69</v>
      </c>
      <c r="G79" s="91"/>
      <c r="H79" s="91">
        <v>1</v>
      </c>
      <c r="I79" s="54">
        <f>VLOOKUP(A79,'CET uproszczony 01 02 2026'!$B$4:$G$747,6,0)</f>
        <v>1500</v>
      </c>
      <c r="J79" s="90" t="s">
        <v>5</v>
      </c>
      <c r="K79" s="92">
        <v>0.23</v>
      </c>
      <c r="L79" s="91"/>
      <c r="M79" s="93">
        <v>500</v>
      </c>
      <c r="N79" s="94" t="s">
        <v>70</v>
      </c>
      <c r="O79" s="94" t="s">
        <v>71</v>
      </c>
      <c r="P79" s="94" t="s">
        <v>31</v>
      </c>
      <c r="Q79" s="102" t="s">
        <v>1048</v>
      </c>
      <c r="R79" s="102">
        <v>85444995</v>
      </c>
      <c r="S79" s="102" t="s">
        <v>2645</v>
      </c>
      <c r="T79" s="94" t="s">
        <v>2497</v>
      </c>
      <c r="U79" s="224">
        <v>18.217300000000002</v>
      </c>
      <c r="V79" s="55"/>
      <c r="W79" s="55"/>
      <c r="X79" s="55"/>
      <c r="Y79" s="55"/>
    </row>
    <row r="80" spans="1:25" s="179" customFormat="1" hidden="1">
      <c r="A80" s="415" t="s">
        <v>147</v>
      </c>
      <c r="B80" s="213" t="s">
        <v>2780</v>
      </c>
      <c r="C80" s="216">
        <v>5903669493068</v>
      </c>
      <c r="D80" s="102" t="s">
        <v>2778</v>
      </c>
      <c r="E80" s="235" t="s">
        <v>6053</v>
      </c>
      <c r="F80" s="90" t="s">
        <v>69</v>
      </c>
      <c r="G80" s="91"/>
      <c r="H80" s="91">
        <v>1</v>
      </c>
      <c r="I80" s="54">
        <f>VLOOKUP(A80,'CET uproszczony 01 02 2026'!$B$4:$G$747,6,0)</f>
        <v>1500</v>
      </c>
      <c r="J80" s="90" t="s">
        <v>5</v>
      </c>
      <c r="K80" s="92">
        <v>0.23</v>
      </c>
      <c r="L80" s="91"/>
      <c r="M80" s="93">
        <v>1000</v>
      </c>
      <c r="N80" s="94" t="s">
        <v>70</v>
      </c>
      <c r="O80" s="94" t="s">
        <v>71</v>
      </c>
      <c r="P80" s="94" t="s">
        <v>31</v>
      </c>
      <c r="Q80" s="102" t="s">
        <v>1048</v>
      </c>
      <c r="R80" s="102">
        <v>85444995</v>
      </c>
      <c r="S80" s="102" t="s">
        <v>2645</v>
      </c>
      <c r="T80" s="94" t="s">
        <v>2497</v>
      </c>
      <c r="U80" s="224">
        <v>18.217300000000002</v>
      </c>
      <c r="V80" s="55"/>
      <c r="W80" s="55"/>
      <c r="X80" s="55"/>
      <c r="Y80" s="55"/>
    </row>
    <row r="81" spans="1:25" s="179" customFormat="1" hidden="1">
      <c r="A81" s="415" t="s">
        <v>150</v>
      </c>
      <c r="B81" s="213" t="s">
        <v>2781</v>
      </c>
      <c r="C81" s="216">
        <v>5901181012880</v>
      </c>
      <c r="D81" s="102" t="s">
        <v>5992</v>
      </c>
      <c r="E81" s="235" t="s">
        <v>6054</v>
      </c>
      <c r="F81" s="90" t="s">
        <v>69</v>
      </c>
      <c r="G81" s="91"/>
      <c r="H81" s="91">
        <v>1</v>
      </c>
      <c r="I81" s="54">
        <f>VLOOKUP(A81,'CET uproszczony 01 02 2026'!$B$4:$G$747,6,0)</f>
        <v>1500</v>
      </c>
      <c r="J81" s="90" t="s">
        <v>5</v>
      </c>
      <c r="K81" s="92">
        <v>0.23</v>
      </c>
      <c r="L81" s="91"/>
      <c r="M81" s="93">
        <v>100</v>
      </c>
      <c r="N81" s="94" t="s">
        <v>70</v>
      </c>
      <c r="O81" s="94" t="s">
        <v>71</v>
      </c>
      <c r="P81" s="94" t="s">
        <v>31</v>
      </c>
      <c r="Q81" s="102" t="s">
        <v>1048</v>
      </c>
      <c r="R81" s="102">
        <v>85444995</v>
      </c>
      <c r="S81" s="102" t="s">
        <v>2645</v>
      </c>
      <c r="T81" s="94" t="s">
        <v>2498</v>
      </c>
      <c r="U81" s="224">
        <v>18.217300000000002</v>
      </c>
      <c r="V81" s="55"/>
      <c r="W81" s="55"/>
      <c r="X81" s="55"/>
      <c r="Y81" s="55"/>
    </row>
    <row r="82" spans="1:25" hidden="1">
      <c r="A82" s="415" t="s">
        <v>150</v>
      </c>
      <c r="B82" s="213" t="s">
        <v>2783</v>
      </c>
      <c r="C82" s="216">
        <v>5903669493075</v>
      </c>
      <c r="D82" s="102" t="s">
        <v>2782</v>
      </c>
      <c r="E82" s="235" t="s">
        <v>6055</v>
      </c>
      <c r="F82" s="90" t="s">
        <v>69</v>
      </c>
      <c r="H82" s="91">
        <v>1</v>
      </c>
      <c r="I82" s="54">
        <f>VLOOKUP(A82,'CET uproszczony 01 02 2026'!$B$4:$G$747,6,0)</f>
        <v>1500</v>
      </c>
      <c r="J82" s="90" t="s">
        <v>5</v>
      </c>
      <c r="K82" s="92">
        <v>0.23</v>
      </c>
      <c r="M82" s="93">
        <v>500</v>
      </c>
      <c r="N82" s="94" t="s">
        <v>70</v>
      </c>
      <c r="O82" s="94" t="s">
        <v>71</v>
      </c>
      <c r="P82" s="94" t="s">
        <v>31</v>
      </c>
      <c r="Q82" s="102" t="s">
        <v>1048</v>
      </c>
      <c r="R82" s="102">
        <v>85444995</v>
      </c>
      <c r="S82" s="102" t="s">
        <v>2645</v>
      </c>
      <c r="T82" s="94" t="s">
        <v>2498</v>
      </c>
      <c r="U82" s="224">
        <v>18.217300000000002</v>
      </c>
    </row>
    <row r="83" spans="1:25" hidden="1">
      <c r="A83" s="415" t="s">
        <v>150</v>
      </c>
      <c r="B83" s="213" t="s">
        <v>2784</v>
      </c>
      <c r="C83" s="216">
        <v>5903669493082</v>
      </c>
      <c r="D83" s="102" t="s">
        <v>2782</v>
      </c>
      <c r="E83" s="235" t="s">
        <v>6055</v>
      </c>
      <c r="F83" s="90" t="s">
        <v>69</v>
      </c>
      <c r="H83" s="91">
        <v>1</v>
      </c>
      <c r="I83" s="54">
        <f>VLOOKUP(A83,'CET uproszczony 01 02 2026'!$B$4:$G$747,6,0)</f>
        <v>1500</v>
      </c>
      <c r="J83" s="90" t="s">
        <v>5</v>
      </c>
      <c r="K83" s="92">
        <v>0.23</v>
      </c>
      <c r="M83" s="93">
        <v>1000</v>
      </c>
      <c r="N83" s="94" t="s">
        <v>70</v>
      </c>
      <c r="O83" s="94" t="s">
        <v>71</v>
      </c>
      <c r="P83" s="94" t="s">
        <v>31</v>
      </c>
      <c r="Q83" s="102" t="s">
        <v>1048</v>
      </c>
      <c r="R83" s="102">
        <v>85444995</v>
      </c>
      <c r="S83" s="102" t="s">
        <v>2645</v>
      </c>
      <c r="T83" s="94" t="s">
        <v>2498</v>
      </c>
      <c r="U83" s="224">
        <v>18.217300000000002</v>
      </c>
    </row>
    <row r="84" spans="1:25" hidden="1">
      <c r="A84" s="415" t="s">
        <v>153</v>
      </c>
      <c r="B84" s="213" t="s">
        <v>2785</v>
      </c>
      <c r="C84" s="216">
        <v>5901181012873</v>
      </c>
      <c r="D84" s="102" t="s">
        <v>5993</v>
      </c>
      <c r="E84" s="235" t="s">
        <v>6056</v>
      </c>
      <c r="F84" s="90" t="s">
        <v>69</v>
      </c>
      <c r="H84" s="91">
        <v>1</v>
      </c>
      <c r="I84" s="54">
        <f>VLOOKUP(A84,'CET uproszczony 01 02 2026'!$B$4:$G$747,6,0)</f>
        <v>1500</v>
      </c>
      <c r="J84" s="90" t="s">
        <v>5</v>
      </c>
      <c r="K84" s="92">
        <v>0.23</v>
      </c>
      <c r="M84" s="93">
        <v>100</v>
      </c>
      <c r="N84" s="94" t="s">
        <v>70</v>
      </c>
      <c r="O84" s="94" t="s">
        <v>71</v>
      </c>
      <c r="P84" s="94" t="s">
        <v>31</v>
      </c>
      <c r="Q84" s="102" t="s">
        <v>1048</v>
      </c>
      <c r="R84" s="102">
        <v>85444995</v>
      </c>
      <c r="S84" s="102" t="s">
        <v>2645</v>
      </c>
      <c r="T84" s="94" t="s">
        <v>5626</v>
      </c>
      <c r="U84" s="224">
        <v>18.217300000000002</v>
      </c>
    </row>
    <row r="85" spans="1:25" hidden="1">
      <c r="A85" s="415" t="s">
        <v>153</v>
      </c>
      <c r="B85" s="213" t="s">
        <v>2787</v>
      </c>
      <c r="C85" s="216">
        <v>5903669493099</v>
      </c>
      <c r="D85" s="102" t="s">
        <v>2786</v>
      </c>
      <c r="E85" s="235" t="s">
        <v>6057</v>
      </c>
      <c r="F85" s="90" t="s">
        <v>69</v>
      </c>
      <c r="H85" s="91">
        <v>1</v>
      </c>
      <c r="I85" s="54">
        <f>VLOOKUP(A85,'CET uproszczony 01 02 2026'!$B$4:$G$747,6,0)</f>
        <v>1500</v>
      </c>
      <c r="J85" s="90" t="s">
        <v>5</v>
      </c>
      <c r="K85" s="92">
        <v>0.23</v>
      </c>
      <c r="M85" s="93">
        <v>500</v>
      </c>
      <c r="N85" s="94" t="s">
        <v>70</v>
      </c>
      <c r="O85" s="94" t="s">
        <v>71</v>
      </c>
      <c r="P85" s="94" t="s">
        <v>31</v>
      </c>
      <c r="Q85" s="102" t="s">
        <v>1048</v>
      </c>
      <c r="R85" s="102">
        <v>85444995</v>
      </c>
      <c r="S85" s="102" t="s">
        <v>2645</v>
      </c>
      <c r="T85" s="94" t="s">
        <v>5626</v>
      </c>
      <c r="U85" s="224">
        <v>18.217300000000002</v>
      </c>
    </row>
    <row r="86" spans="1:25" hidden="1">
      <c r="A86" s="415" t="s">
        <v>153</v>
      </c>
      <c r="B86" s="213" t="s">
        <v>2788</v>
      </c>
      <c r="C86" s="216">
        <v>5903669493105</v>
      </c>
      <c r="D86" s="102" t="s">
        <v>2786</v>
      </c>
      <c r="E86" s="235" t="s">
        <v>6057</v>
      </c>
      <c r="F86" s="90" t="s">
        <v>69</v>
      </c>
      <c r="H86" s="91">
        <v>1</v>
      </c>
      <c r="I86" s="54">
        <f>VLOOKUP(A86,'CET uproszczony 01 02 2026'!$B$4:$G$747,6,0)</f>
        <v>1500</v>
      </c>
      <c r="J86" s="90" t="s">
        <v>5</v>
      </c>
      <c r="K86" s="92">
        <v>0.23</v>
      </c>
      <c r="M86" s="93">
        <v>1000</v>
      </c>
      <c r="N86" s="94" t="s">
        <v>70</v>
      </c>
      <c r="O86" s="94" t="s">
        <v>71</v>
      </c>
      <c r="P86" s="94" t="s">
        <v>31</v>
      </c>
      <c r="Q86" s="102" t="s">
        <v>1048</v>
      </c>
      <c r="R86" s="102">
        <v>85444995</v>
      </c>
      <c r="S86" s="102" t="s">
        <v>2645</v>
      </c>
      <c r="T86" s="94" t="s">
        <v>5626</v>
      </c>
      <c r="U86" s="224">
        <v>18.217300000000002</v>
      </c>
    </row>
    <row r="87" spans="1:25" hidden="1">
      <c r="A87" s="415" t="s">
        <v>156</v>
      </c>
      <c r="B87" s="213" t="s">
        <v>2789</v>
      </c>
      <c r="C87" s="216">
        <v>5901181015546</v>
      </c>
      <c r="D87" s="102" t="s">
        <v>5994</v>
      </c>
      <c r="E87" s="235" t="s">
        <v>6058</v>
      </c>
      <c r="F87" s="90" t="s">
        <v>69</v>
      </c>
      <c r="H87" s="91">
        <v>1</v>
      </c>
      <c r="I87" s="54">
        <f>VLOOKUP(A87,'CET uproszczony 01 02 2026'!$B$4:$G$747,6,0)</f>
        <v>2383</v>
      </c>
      <c r="J87" s="90" t="s">
        <v>5</v>
      </c>
      <c r="K87" s="92">
        <v>0.23</v>
      </c>
      <c r="M87" s="93">
        <v>100</v>
      </c>
      <c r="N87" s="94" t="s">
        <v>70</v>
      </c>
      <c r="O87" s="94" t="s">
        <v>71</v>
      </c>
      <c r="P87" s="94" t="s">
        <v>31</v>
      </c>
      <c r="Q87" s="102" t="s">
        <v>1048</v>
      </c>
      <c r="R87" s="102">
        <v>85444995</v>
      </c>
      <c r="S87" s="102" t="s">
        <v>2645</v>
      </c>
      <c r="T87" s="94" t="s">
        <v>5620</v>
      </c>
      <c r="U87" s="224">
        <v>27.879200000000001</v>
      </c>
    </row>
    <row r="88" spans="1:25" s="179" customFormat="1" hidden="1">
      <c r="A88" s="415" t="s">
        <v>156</v>
      </c>
      <c r="B88" s="213" t="s">
        <v>2791</v>
      </c>
      <c r="C88" s="216">
        <v>5903669493112</v>
      </c>
      <c r="D88" s="102" t="s">
        <v>2790</v>
      </c>
      <c r="E88" s="235" t="s">
        <v>6059</v>
      </c>
      <c r="F88" s="90" t="s">
        <v>69</v>
      </c>
      <c r="G88" s="91"/>
      <c r="H88" s="91">
        <v>1</v>
      </c>
      <c r="I88" s="54">
        <f>VLOOKUP(A88,'CET uproszczony 01 02 2026'!$B$4:$G$747,6,0)</f>
        <v>2383</v>
      </c>
      <c r="J88" s="90" t="s">
        <v>5</v>
      </c>
      <c r="K88" s="92">
        <v>0.23</v>
      </c>
      <c r="L88" s="91"/>
      <c r="M88" s="93">
        <v>500</v>
      </c>
      <c r="N88" s="94" t="s">
        <v>70</v>
      </c>
      <c r="O88" s="94" t="s">
        <v>71</v>
      </c>
      <c r="P88" s="94" t="s">
        <v>31</v>
      </c>
      <c r="Q88" s="102" t="s">
        <v>1048</v>
      </c>
      <c r="R88" s="102">
        <v>85444995</v>
      </c>
      <c r="S88" s="102" t="s">
        <v>2645</v>
      </c>
      <c r="T88" s="94" t="s">
        <v>5620</v>
      </c>
      <c r="U88" s="224">
        <v>27.879200000000001</v>
      </c>
      <c r="V88" s="55"/>
      <c r="W88" s="55"/>
      <c r="X88" s="55"/>
      <c r="Y88" s="55"/>
    </row>
    <row r="89" spans="1:25" s="179" customFormat="1" hidden="1">
      <c r="A89" s="415" t="s">
        <v>156</v>
      </c>
      <c r="B89" s="213" t="s">
        <v>2792</v>
      </c>
      <c r="C89" s="216">
        <v>5903669493129</v>
      </c>
      <c r="D89" s="102" t="s">
        <v>2790</v>
      </c>
      <c r="E89" s="235" t="s">
        <v>6059</v>
      </c>
      <c r="F89" s="90" t="s">
        <v>69</v>
      </c>
      <c r="G89" s="91"/>
      <c r="H89" s="91">
        <v>1</v>
      </c>
      <c r="I89" s="54">
        <f>VLOOKUP(A89,'CET uproszczony 01 02 2026'!$B$4:$G$747,6,0)</f>
        <v>2383</v>
      </c>
      <c r="J89" s="90" t="s">
        <v>5</v>
      </c>
      <c r="K89" s="92">
        <v>0.23</v>
      </c>
      <c r="L89" s="91"/>
      <c r="M89" s="93">
        <v>1000</v>
      </c>
      <c r="N89" s="94" t="s">
        <v>70</v>
      </c>
      <c r="O89" s="94" t="s">
        <v>71</v>
      </c>
      <c r="P89" s="94" t="s">
        <v>31</v>
      </c>
      <c r="Q89" s="102" t="s">
        <v>1048</v>
      </c>
      <c r="R89" s="102">
        <v>85444995</v>
      </c>
      <c r="S89" s="102" t="s">
        <v>2645</v>
      </c>
      <c r="T89" s="94" t="s">
        <v>5620</v>
      </c>
      <c r="U89" s="224">
        <v>27.879200000000001</v>
      </c>
      <c r="V89" s="55"/>
      <c r="W89" s="55"/>
      <c r="X89" s="55"/>
      <c r="Y89" s="55"/>
    </row>
    <row r="90" spans="1:25" s="179" customFormat="1" hidden="1">
      <c r="A90" s="415" t="s">
        <v>159</v>
      </c>
      <c r="B90" s="213" t="s">
        <v>2793</v>
      </c>
      <c r="C90" s="216">
        <v>5901181015553</v>
      </c>
      <c r="D90" s="102" t="s">
        <v>5995</v>
      </c>
      <c r="E90" s="235" t="s">
        <v>6060</v>
      </c>
      <c r="F90" s="90" t="s">
        <v>69</v>
      </c>
      <c r="G90" s="91"/>
      <c r="H90" s="91">
        <v>1</v>
      </c>
      <c r="I90" s="54">
        <f>VLOOKUP(A90,'CET uproszczony 01 02 2026'!$B$4:$G$747,6,0)</f>
        <v>2383</v>
      </c>
      <c r="J90" s="90" t="s">
        <v>5</v>
      </c>
      <c r="K90" s="92">
        <v>0.23</v>
      </c>
      <c r="L90" s="91"/>
      <c r="M90" s="93">
        <v>100</v>
      </c>
      <c r="N90" s="94" t="s">
        <v>70</v>
      </c>
      <c r="O90" s="94" t="s">
        <v>71</v>
      </c>
      <c r="P90" s="94" t="s">
        <v>31</v>
      </c>
      <c r="Q90" s="102" t="s">
        <v>1048</v>
      </c>
      <c r="R90" s="102">
        <v>85444995</v>
      </c>
      <c r="S90" s="102" t="s">
        <v>2645</v>
      </c>
      <c r="T90" s="94" t="s">
        <v>2496</v>
      </c>
      <c r="U90" s="224">
        <v>27.879200000000001</v>
      </c>
      <c r="V90" s="55"/>
      <c r="W90" s="55"/>
      <c r="X90" s="55"/>
      <c r="Y90" s="55"/>
    </row>
    <row r="91" spans="1:25" s="179" customFormat="1" hidden="1">
      <c r="A91" s="415" t="s">
        <v>159</v>
      </c>
      <c r="B91" s="213" t="s">
        <v>2795</v>
      </c>
      <c r="C91" s="216">
        <v>5903669493136</v>
      </c>
      <c r="D91" s="102" t="s">
        <v>2794</v>
      </c>
      <c r="E91" s="235" t="s">
        <v>6061</v>
      </c>
      <c r="F91" s="90" t="s">
        <v>69</v>
      </c>
      <c r="G91" s="91"/>
      <c r="H91" s="91">
        <v>1</v>
      </c>
      <c r="I91" s="54">
        <f>VLOOKUP(A91,'CET uproszczony 01 02 2026'!$B$4:$G$747,6,0)</f>
        <v>2383</v>
      </c>
      <c r="J91" s="90" t="s">
        <v>5</v>
      </c>
      <c r="K91" s="92">
        <v>0.23</v>
      </c>
      <c r="L91" s="91"/>
      <c r="M91" s="93">
        <v>500</v>
      </c>
      <c r="N91" s="94" t="s">
        <v>70</v>
      </c>
      <c r="O91" s="94" t="s">
        <v>71</v>
      </c>
      <c r="P91" s="94" t="s">
        <v>31</v>
      </c>
      <c r="Q91" s="102" t="s">
        <v>1048</v>
      </c>
      <c r="R91" s="102">
        <v>85444995</v>
      </c>
      <c r="S91" s="102" t="s">
        <v>2645</v>
      </c>
      <c r="T91" s="94" t="s">
        <v>2496</v>
      </c>
      <c r="U91" s="224">
        <v>27.879200000000001</v>
      </c>
      <c r="V91" s="55"/>
      <c r="W91" s="55"/>
      <c r="X91" s="55"/>
      <c r="Y91" s="55"/>
    </row>
    <row r="92" spans="1:25" s="179" customFormat="1" hidden="1">
      <c r="A92" s="415" t="s">
        <v>159</v>
      </c>
      <c r="B92" s="213" t="s">
        <v>2796</v>
      </c>
      <c r="C92" s="216">
        <v>5903669493143</v>
      </c>
      <c r="D92" s="102" t="s">
        <v>2794</v>
      </c>
      <c r="E92" s="235" t="s">
        <v>6061</v>
      </c>
      <c r="F92" s="90" t="s">
        <v>69</v>
      </c>
      <c r="G92" s="91"/>
      <c r="H92" s="91">
        <v>1</v>
      </c>
      <c r="I92" s="54">
        <f>VLOOKUP(A92,'CET uproszczony 01 02 2026'!$B$4:$G$747,6,0)</f>
        <v>2383</v>
      </c>
      <c r="J92" s="90" t="s">
        <v>5</v>
      </c>
      <c r="K92" s="92">
        <v>0.23</v>
      </c>
      <c r="L92" s="91"/>
      <c r="M92" s="93">
        <v>1000</v>
      </c>
      <c r="N92" s="94" t="s">
        <v>70</v>
      </c>
      <c r="O92" s="94" t="s">
        <v>71</v>
      </c>
      <c r="P92" s="94" t="s">
        <v>31</v>
      </c>
      <c r="Q92" s="102" t="s">
        <v>1048</v>
      </c>
      <c r="R92" s="102">
        <v>85444995</v>
      </c>
      <c r="S92" s="102" t="s">
        <v>2645</v>
      </c>
      <c r="T92" s="94" t="s">
        <v>2496</v>
      </c>
      <c r="U92" s="224">
        <v>27.879200000000001</v>
      </c>
      <c r="V92" s="55"/>
      <c r="W92" s="55"/>
      <c r="X92" s="55"/>
      <c r="Y92" s="55"/>
    </row>
    <row r="93" spans="1:25" s="179" customFormat="1" hidden="1">
      <c r="A93" s="415" t="s">
        <v>162</v>
      </c>
      <c r="B93" s="213" t="s">
        <v>2797</v>
      </c>
      <c r="C93" s="216">
        <v>5901181015560</v>
      </c>
      <c r="D93" s="102" t="s">
        <v>2798</v>
      </c>
      <c r="E93" s="235" t="s">
        <v>6062</v>
      </c>
      <c r="F93" s="90" t="s">
        <v>69</v>
      </c>
      <c r="G93" s="91"/>
      <c r="H93" s="91">
        <v>1</v>
      </c>
      <c r="I93" s="54">
        <f>VLOOKUP(A93,'CET uproszczony 01 02 2026'!$B$4:$G$747,6,0)</f>
        <v>2383</v>
      </c>
      <c r="J93" s="90" t="s">
        <v>5</v>
      </c>
      <c r="K93" s="92">
        <v>0.23</v>
      </c>
      <c r="L93" s="91"/>
      <c r="M93" s="93">
        <v>100</v>
      </c>
      <c r="N93" s="94" t="s">
        <v>70</v>
      </c>
      <c r="O93" s="94" t="s">
        <v>71</v>
      </c>
      <c r="P93" s="94" t="s">
        <v>31</v>
      </c>
      <c r="Q93" s="102" t="s">
        <v>1048</v>
      </c>
      <c r="R93" s="102">
        <v>85444995</v>
      </c>
      <c r="S93" s="102" t="s">
        <v>2645</v>
      </c>
      <c r="T93" s="94" t="s">
        <v>2497</v>
      </c>
      <c r="U93" s="224">
        <v>27.879200000000001</v>
      </c>
      <c r="V93" s="55"/>
      <c r="W93" s="55"/>
      <c r="X93" s="55"/>
      <c r="Y93" s="55"/>
    </row>
    <row r="94" spans="1:25" s="179" customFormat="1" hidden="1">
      <c r="A94" s="415" t="s">
        <v>162</v>
      </c>
      <c r="B94" s="213" t="s">
        <v>2799</v>
      </c>
      <c r="C94" s="216">
        <v>5903669493150</v>
      </c>
      <c r="D94" s="102" t="s">
        <v>2798</v>
      </c>
      <c r="E94" s="235" t="s">
        <v>6062</v>
      </c>
      <c r="F94" s="90" t="s">
        <v>69</v>
      </c>
      <c r="G94" s="91"/>
      <c r="H94" s="91">
        <v>1</v>
      </c>
      <c r="I94" s="54">
        <f>VLOOKUP(A94,'CET uproszczony 01 02 2026'!$B$4:$G$747,6,0)</f>
        <v>2383</v>
      </c>
      <c r="J94" s="90" t="s">
        <v>5</v>
      </c>
      <c r="K94" s="92">
        <v>0.23</v>
      </c>
      <c r="L94" s="91"/>
      <c r="M94" s="93">
        <v>500</v>
      </c>
      <c r="N94" s="94" t="s">
        <v>70</v>
      </c>
      <c r="O94" s="94" t="s">
        <v>71</v>
      </c>
      <c r="P94" s="94" t="s">
        <v>31</v>
      </c>
      <c r="Q94" s="102" t="s">
        <v>1048</v>
      </c>
      <c r="R94" s="102">
        <v>85444995</v>
      </c>
      <c r="S94" s="102" t="s">
        <v>2645</v>
      </c>
      <c r="T94" s="94" t="s">
        <v>2497</v>
      </c>
      <c r="U94" s="224">
        <v>27.879200000000001</v>
      </c>
      <c r="V94" s="55"/>
      <c r="W94" s="55"/>
      <c r="X94" s="55"/>
      <c r="Y94" s="55"/>
    </row>
    <row r="95" spans="1:25" s="179" customFormat="1" hidden="1">
      <c r="A95" s="415" t="s">
        <v>162</v>
      </c>
      <c r="B95" s="213" t="s">
        <v>2800</v>
      </c>
      <c r="C95" s="216">
        <v>5903669493167</v>
      </c>
      <c r="D95" s="102" t="s">
        <v>2798</v>
      </c>
      <c r="E95" s="235" t="s">
        <v>6062</v>
      </c>
      <c r="F95" s="90" t="s">
        <v>69</v>
      </c>
      <c r="G95" s="91"/>
      <c r="H95" s="91">
        <v>1</v>
      </c>
      <c r="I95" s="54">
        <f>VLOOKUP(A95,'CET uproszczony 01 02 2026'!$B$4:$G$747,6,0)</f>
        <v>2383</v>
      </c>
      <c r="J95" s="90" t="s">
        <v>5</v>
      </c>
      <c r="K95" s="92">
        <v>0.23</v>
      </c>
      <c r="L95" s="91"/>
      <c r="M95" s="93">
        <v>1000</v>
      </c>
      <c r="N95" s="94" t="s">
        <v>70</v>
      </c>
      <c r="O95" s="94" t="s">
        <v>71</v>
      </c>
      <c r="P95" s="94" t="s">
        <v>31</v>
      </c>
      <c r="Q95" s="102" t="s">
        <v>1048</v>
      </c>
      <c r="R95" s="102">
        <v>85444995</v>
      </c>
      <c r="S95" s="102" t="s">
        <v>2645</v>
      </c>
      <c r="T95" s="94" t="s">
        <v>2497</v>
      </c>
      <c r="U95" s="224">
        <v>27.879200000000001</v>
      </c>
      <c r="V95" s="55"/>
      <c r="W95" s="55"/>
      <c r="X95" s="55"/>
      <c r="Y95" s="55"/>
    </row>
    <row r="96" spans="1:25" s="179" customFormat="1" hidden="1">
      <c r="A96" s="415" t="s">
        <v>165</v>
      </c>
      <c r="B96" s="213" t="s">
        <v>2801</v>
      </c>
      <c r="C96" s="216">
        <v>5901181015577</v>
      </c>
      <c r="D96" s="102" t="s">
        <v>2802</v>
      </c>
      <c r="E96" s="235" t="s">
        <v>6063</v>
      </c>
      <c r="F96" s="90" t="s">
        <v>69</v>
      </c>
      <c r="G96" s="91"/>
      <c r="H96" s="91">
        <v>1</v>
      </c>
      <c r="I96" s="54">
        <f>VLOOKUP(A96,'CET uproszczony 01 02 2026'!$B$4:$G$747,6,0)</f>
        <v>2383</v>
      </c>
      <c r="J96" s="90" t="s">
        <v>5</v>
      </c>
      <c r="K96" s="92">
        <v>0.23</v>
      </c>
      <c r="L96" s="91"/>
      <c r="M96" s="93">
        <v>100</v>
      </c>
      <c r="N96" s="94" t="s">
        <v>70</v>
      </c>
      <c r="O96" s="94" t="s">
        <v>71</v>
      </c>
      <c r="P96" s="94" t="s">
        <v>31</v>
      </c>
      <c r="Q96" s="102" t="s">
        <v>1048</v>
      </c>
      <c r="R96" s="102">
        <v>85444995</v>
      </c>
      <c r="S96" s="102" t="s">
        <v>2645</v>
      </c>
      <c r="T96" s="94" t="s">
        <v>2498</v>
      </c>
      <c r="U96" s="224">
        <v>27.879200000000001</v>
      </c>
      <c r="V96" s="55"/>
      <c r="W96" s="55"/>
      <c r="X96" s="55"/>
      <c r="Y96" s="55"/>
    </row>
    <row r="97" spans="1:21" hidden="1">
      <c r="A97" s="415" t="s">
        <v>165</v>
      </c>
      <c r="B97" s="213" t="s">
        <v>2803</v>
      </c>
      <c r="C97" s="216">
        <v>5903669493174</v>
      </c>
      <c r="D97" s="102" t="s">
        <v>2802</v>
      </c>
      <c r="E97" s="235" t="s">
        <v>6063</v>
      </c>
      <c r="F97" s="90" t="s">
        <v>69</v>
      </c>
      <c r="H97" s="91">
        <v>1</v>
      </c>
      <c r="I97" s="54">
        <f>VLOOKUP(A97,'CET uproszczony 01 02 2026'!$B$4:$G$747,6,0)</f>
        <v>2383</v>
      </c>
      <c r="J97" s="90" t="s">
        <v>5</v>
      </c>
      <c r="K97" s="92">
        <v>0.23</v>
      </c>
      <c r="M97" s="93">
        <v>500</v>
      </c>
      <c r="N97" s="94" t="s">
        <v>70</v>
      </c>
      <c r="O97" s="94" t="s">
        <v>71</v>
      </c>
      <c r="P97" s="94" t="s">
        <v>31</v>
      </c>
      <c r="Q97" s="102" t="s">
        <v>1048</v>
      </c>
      <c r="R97" s="102">
        <v>85444995</v>
      </c>
      <c r="S97" s="102" t="s">
        <v>2645</v>
      </c>
      <c r="T97" s="94" t="s">
        <v>2498</v>
      </c>
      <c r="U97" s="224">
        <v>27.879200000000001</v>
      </c>
    </row>
    <row r="98" spans="1:21" hidden="1">
      <c r="A98" s="415" t="s">
        <v>165</v>
      </c>
      <c r="B98" s="213" t="s">
        <v>2804</v>
      </c>
      <c r="C98" s="216">
        <v>5903669493181</v>
      </c>
      <c r="D98" s="102" t="s">
        <v>2802</v>
      </c>
      <c r="E98" s="235" t="s">
        <v>6063</v>
      </c>
      <c r="F98" s="90" t="s">
        <v>69</v>
      </c>
      <c r="H98" s="91">
        <v>1</v>
      </c>
      <c r="I98" s="54">
        <f>VLOOKUP(A98,'CET uproszczony 01 02 2026'!$B$4:$G$747,6,0)</f>
        <v>2383</v>
      </c>
      <c r="J98" s="90" t="s">
        <v>5</v>
      </c>
      <c r="K98" s="92">
        <v>0.23</v>
      </c>
      <c r="M98" s="93">
        <v>1000</v>
      </c>
      <c r="N98" s="94" t="s">
        <v>70</v>
      </c>
      <c r="O98" s="94" t="s">
        <v>71</v>
      </c>
      <c r="P98" s="94" t="s">
        <v>31</v>
      </c>
      <c r="Q98" s="102" t="s">
        <v>1048</v>
      </c>
      <c r="R98" s="102">
        <v>85444995</v>
      </c>
      <c r="S98" s="102" t="s">
        <v>2645</v>
      </c>
      <c r="T98" s="94" t="s">
        <v>2498</v>
      </c>
      <c r="U98" s="224">
        <v>27.879200000000001</v>
      </c>
    </row>
    <row r="99" spans="1:21" hidden="1">
      <c r="A99" s="415" t="s">
        <v>168</v>
      </c>
      <c r="B99" s="213" t="s">
        <v>2805</v>
      </c>
      <c r="C99" s="216">
        <v>5901181015584</v>
      </c>
      <c r="D99" s="102" t="s">
        <v>5996</v>
      </c>
      <c r="E99" s="235" t="s">
        <v>6064</v>
      </c>
      <c r="F99" s="90" t="s">
        <v>69</v>
      </c>
      <c r="H99" s="91">
        <v>1</v>
      </c>
      <c r="I99" s="54">
        <f>VLOOKUP(A99,'CET uproszczony 01 02 2026'!$B$4:$G$747,6,0)</f>
        <v>2383</v>
      </c>
      <c r="J99" s="90" t="s">
        <v>5</v>
      </c>
      <c r="K99" s="92">
        <v>0.23</v>
      </c>
      <c r="M99" s="93">
        <v>100</v>
      </c>
      <c r="N99" s="94" t="s">
        <v>70</v>
      </c>
      <c r="O99" s="94" t="s">
        <v>71</v>
      </c>
      <c r="P99" s="94" t="s">
        <v>31</v>
      </c>
      <c r="Q99" s="102" t="s">
        <v>1048</v>
      </c>
      <c r="R99" s="102">
        <v>85444995</v>
      </c>
      <c r="S99" s="102" t="s">
        <v>2645</v>
      </c>
      <c r="T99" s="94" t="s">
        <v>5626</v>
      </c>
      <c r="U99" s="224">
        <v>27.879200000000001</v>
      </c>
    </row>
    <row r="100" spans="1:21" hidden="1">
      <c r="A100" s="415" t="s">
        <v>168</v>
      </c>
      <c r="B100" s="213" t="s">
        <v>2807</v>
      </c>
      <c r="C100" s="216">
        <v>5903669493198</v>
      </c>
      <c r="D100" s="102" t="s">
        <v>2806</v>
      </c>
      <c r="E100" s="235" t="s">
        <v>6065</v>
      </c>
      <c r="F100" s="90" t="s">
        <v>69</v>
      </c>
      <c r="H100" s="91">
        <v>1</v>
      </c>
      <c r="I100" s="54">
        <f>VLOOKUP(A100,'CET uproszczony 01 02 2026'!$B$4:$G$747,6,0)</f>
        <v>2383</v>
      </c>
      <c r="J100" s="90" t="s">
        <v>5</v>
      </c>
      <c r="K100" s="92">
        <v>0.23</v>
      </c>
      <c r="M100" s="93">
        <v>500</v>
      </c>
      <c r="N100" s="94" t="s">
        <v>70</v>
      </c>
      <c r="O100" s="94" t="s">
        <v>71</v>
      </c>
      <c r="P100" s="94" t="s">
        <v>31</v>
      </c>
      <c r="Q100" s="102" t="s">
        <v>1048</v>
      </c>
      <c r="R100" s="102">
        <v>85444995</v>
      </c>
      <c r="S100" s="102" t="s">
        <v>2645</v>
      </c>
      <c r="T100" s="94" t="s">
        <v>5626</v>
      </c>
      <c r="U100" s="224">
        <v>27.879200000000001</v>
      </c>
    </row>
    <row r="101" spans="1:21" hidden="1">
      <c r="A101" s="415" t="s">
        <v>168</v>
      </c>
      <c r="B101" s="213" t="s">
        <v>2808</v>
      </c>
      <c r="C101" s="216">
        <v>5903669493204</v>
      </c>
      <c r="D101" s="102" t="s">
        <v>2806</v>
      </c>
      <c r="E101" s="235" t="s">
        <v>6065</v>
      </c>
      <c r="F101" s="90" t="s">
        <v>69</v>
      </c>
      <c r="H101" s="91">
        <v>1</v>
      </c>
      <c r="I101" s="54">
        <f>VLOOKUP(A101,'CET uproszczony 01 02 2026'!$B$4:$G$747,6,0)</f>
        <v>2383</v>
      </c>
      <c r="J101" s="90" t="s">
        <v>5</v>
      </c>
      <c r="K101" s="92">
        <v>0.23</v>
      </c>
      <c r="M101" s="93">
        <v>1000</v>
      </c>
      <c r="N101" s="94" t="s">
        <v>70</v>
      </c>
      <c r="O101" s="94" t="s">
        <v>71</v>
      </c>
      <c r="P101" s="94" t="s">
        <v>31</v>
      </c>
      <c r="Q101" s="102" t="s">
        <v>1048</v>
      </c>
      <c r="R101" s="102">
        <v>85444995</v>
      </c>
      <c r="S101" s="102" t="s">
        <v>2645</v>
      </c>
      <c r="T101" s="94" t="s">
        <v>5626</v>
      </c>
      <c r="U101" s="224">
        <v>27.879200000000001</v>
      </c>
    </row>
    <row r="102" spans="1:21" hidden="1">
      <c r="A102" s="415" t="s">
        <v>171</v>
      </c>
      <c r="B102" s="213" t="s">
        <v>2809</v>
      </c>
      <c r="C102" s="216">
        <v>5901181013696</v>
      </c>
      <c r="D102" s="102" t="s">
        <v>2810</v>
      </c>
      <c r="E102" s="235" t="s">
        <v>6066</v>
      </c>
      <c r="F102" s="90" t="s">
        <v>69</v>
      </c>
      <c r="H102" s="91">
        <v>1</v>
      </c>
      <c r="I102" s="54">
        <f>VLOOKUP(A102,'CET uproszczony 01 02 2026'!$B$4:$G$747,6,0)</f>
        <v>643</v>
      </c>
      <c r="J102" s="90" t="s">
        <v>5</v>
      </c>
      <c r="K102" s="92">
        <v>0.23</v>
      </c>
      <c r="M102" s="93">
        <v>100</v>
      </c>
      <c r="N102" s="94" t="s">
        <v>70</v>
      </c>
      <c r="O102" s="94" t="s">
        <v>71</v>
      </c>
      <c r="P102" s="94" t="s">
        <v>31</v>
      </c>
      <c r="Q102" s="102" t="s">
        <v>1048</v>
      </c>
      <c r="R102" s="102">
        <v>85444995</v>
      </c>
      <c r="S102" s="102" t="s">
        <v>2645</v>
      </c>
      <c r="T102" s="94" t="s">
        <v>5619</v>
      </c>
      <c r="U102" s="224">
        <v>7.8590999999999998</v>
      </c>
    </row>
    <row r="103" spans="1:21" hidden="1">
      <c r="A103" s="415" t="s">
        <v>171</v>
      </c>
      <c r="B103" s="213" t="s">
        <v>2811</v>
      </c>
      <c r="C103" s="216">
        <v>5901181029192</v>
      </c>
      <c r="D103" s="102" t="s">
        <v>5997</v>
      </c>
      <c r="E103" s="235" t="s">
        <v>6067</v>
      </c>
      <c r="F103" s="90" t="s">
        <v>69</v>
      </c>
      <c r="H103" s="91">
        <v>1</v>
      </c>
      <c r="I103" s="54">
        <f>VLOOKUP(A103,'CET uproszczony 01 02 2026'!$B$4:$G$747,6,0)</f>
        <v>643</v>
      </c>
      <c r="J103" s="90" t="s">
        <v>5</v>
      </c>
      <c r="K103" s="92">
        <v>0.23</v>
      </c>
      <c r="M103" s="93">
        <v>500</v>
      </c>
      <c r="N103" s="94" t="s">
        <v>70</v>
      </c>
      <c r="O103" s="94" t="s">
        <v>71</v>
      </c>
      <c r="P103" s="94" t="s">
        <v>31</v>
      </c>
      <c r="Q103" s="102" t="s">
        <v>1048</v>
      </c>
      <c r="R103" s="102">
        <v>85444995</v>
      </c>
      <c r="S103" s="102" t="s">
        <v>2645</v>
      </c>
      <c r="T103" s="94" t="s">
        <v>5619</v>
      </c>
      <c r="U103" s="224">
        <v>7.8590999999999998</v>
      </c>
    </row>
    <row r="104" spans="1:21" hidden="1">
      <c r="A104" s="415" t="s">
        <v>171</v>
      </c>
      <c r="B104" s="213" t="s">
        <v>2812</v>
      </c>
      <c r="C104" s="216">
        <v>5903669493211</v>
      </c>
      <c r="D104" s="102" t="s">
        <v>2810</v>
      </c>
      <c r="E104" s="235" t="s">
        <v>6066</v>
      </c>
      <c r="F104" s="90" t="s">
        <v>69</v>
      </c>
      <c r="H104" s="91">
        <v>1</v>
      </c>
      <c r="I104" s="54">
        <f>VLOOKUP(A104,'CET uproszczony 01 02 2026'!$B$4:$G$747,6,0)</f>
        <v>643</v>
      </c>
      <c r="J104" s="90" t="s">
        <v>5</v>
      </c>
      <c r="K104" s="92">
        <v>0.23</v>
      </c>
      <c r="M104" s="93">
        <v>1000</v>
      </c>
      <c r="N104" s="94" t="s">
        <v>70</v>
      </c>
      <c r="O104" s="94" t="s">
        <v>71</v>
      </c>
      <c r="P104" s="94" t="s">
        <v>31</v>
      </c>
      <c r="Q104" s="102" t="s">
        <v>1048</v>
      </c>
      <c r="R104" s="102">
        <v>85444995</v>
      </c>
      <c r="S104" s="102" t="s">
        <v>2645</v>
      </c>
      <c r="T104" s="94" t="s">
        <v>5619</v>
      </c>
      <c r="U104" s="224">
        <v>7.8590999999999998</v>
      </c>
    </row>
    <row r="105" spans="1:21" hidden="1">
      <c r="A105" s="415" t="s">
        <v>175</v>
      </c>
      <c r="B105" s="213" t="s">
        <v>2815</v>
      </c>
      <c r="C105" s="216">
        <v>5901181011876</v>
      </c>
      <c r="D105" s="102" t="s">
        <v>5998</v>
      </c>
      <c r="E105" s="235" t="s">
        <v>6068</v>
      </c>
      <c r="F105" s="90" t="s">
        <v>69</v>
      </c>
      <c r="H105" s="91">
        <v>1</v>
      </c>
      <c r="I105" s="54">
        <f>VLOOKUP(A105,'CET uproszczony 01 02 2026'!$B$4:$G$747,6,0)</f>
        <v>643</v>
      </c>
      <c r="J105" s="90" t="s">
        <v>5</v>
      </c>
      <c r="K105" s="92">
        <v>0.23</v>
      </c>
      <c r="M105" s="93">
        <v>500</v>
      </c>
      <c r="N105" s="94" t="s">
        <v>70</v>
      </c>
      <c r="O105" s="94" t="s">
        <v>71</v>
      </c>
      <c r="P105" s="94" t="s">
        <v>31</v>
      </c>
      <c r="Q105" s="102" t="s">
        <v>1048</v>
      </c>
      <c r="R105" s="102">
        <v>85444995</v>
      </c>
      <c r="S105" s="102" t="s">
        <v>2645</v>
      </c>
      <c r="T105" s="94" t="s">
        <v>2496</v>
      </c>
      <c r="U105" s="224">
        <v>7.8590999999999998</v>
      </c>
    </row>
    <row r="106" spans="1:21" hidden="1">
      <c r="A106" s="415" t="s">
        <v>175</v>
      </c>
      <c r="B106" s="213" t="s">
        <v>2813</v>
      </c>
      <c r="C106" s="216">
        <v>5903669493228</v>
      </c>
      <c r="D106" s="102" t="s">
        <v>2814</v>
      </c>
      <c r="E106" s="235" t="s">
        <v>6069</v>
      </c>
      <c r="F106" s="90" t="s">
        <v>69</v>
      </c>
      <c r="H106" s="91">
        <v>1</v>
      </c>
      <c r="I106" s="54">
        <f>VLOOKUP(A106,'CET uproszczony 01 02 2026'!$B$4:$G$747,6,0)</f>
        <v>643</v>
      </c>
      <c r="J106" s="90" t="s">
        <v>5</v>
      </c>
      <c r="K106" s="92">
        <v>0.23</v>
      </c>
      <c r="M106" s="93">
        <v>100</v>
      </c>
      <c r="N106" s="94" t="s">
        <v>70</v>
      </c>
      <c r="O106" s="94" t="s">
        <v>71</v>
      </c>
      <c r="P106" s="94" t="s">
        <v>31</v>
      </c>
      <c r="Q106" s="102" t="s">
        <v>1048</v>
      </c>
      <c r="R106" s="102">
        <v>85444995</v>
      </c>
      <c r="S106" s="102" t="s">
        <v>2645</v>
      </c>
      <c r="T106" s="94" t="s">
        <v>2496</v>
      </c>
      <c r="U106" s="224">
        <v>7.8590999999999998</v>
      </c>
    </row>
    <row r="107" spans="1:21" hidden="1">
      <c r="A107" s="415" t="s">
        <v>175</v>
      </c>
      <c r="B107" s="213" t="s">
        <v>2828</v>
      </c>
      <c r="C107" s="216">
        <v>5903669493235</v>
      </c>
      <c r="D107" s="102" t="s">
        <v>2814</v>
      </c>
      <c r="E107" s="235" t="s">
        <v>6069</v>
      </c>
      <c r="F107" s="90" t="s">
        <v>69</v>
      </c>
      <c r="H107" s="91">
        <v>1</v>
      </c>
      <c r="I107" s="54">
        <f>VLOOKUP(A107,'CET uproszczony 01 02 2026'!$B$4:$G$747,6,0)</f>
        <v>643</v>
      </c>
      <c r="J107" s="90" t="s">
        <v>5</v>
      </c>
      <c r="K107" s="92">
        <v>0.23</v>
      </c>
      <c r="M107" s="93">
        <v>1000</v>
      </c>
      <c r="N107" s="94" t="s">
        <v>70</v>
      </c>
      <c r="O107" s="94" t="s">
        <v>71</v>
      </c>
      <c r="P107" s="94" t="s">
        <v>31</v>
      </c>
      <c r="Q107" s="102" t="s">
        <v>1048</v>
      </c>
      <c r="R107" s="102">
        <v>85444995</v>
      </c>
      <c r="S107" s="102" t="s">
        <v>2645</v>
      </c>
      <c r="T107" s="94" t="s">
        <v>2496</v>
      </c>
      <c r="U107" s="224">
        <v>7.8590999999999998</v>
      </c>
    </row>
    <row r="108" spans="1:21" hidden="1">
      <c r="A108" s="415" t="s">
        <v>178</v>
      </c>
      <c r="B108" s="213" t="s">
        <v>2831</v>
      </c>
      <c r="C108" s="216">
        <v>5901181011883</v>
      </c>
      <c r="D108" s="102" t="s">
        <v>5999</v>
      </c>
      <c r="E108" s="235" t="s">
        <v>6070</v>
      </c>
      <c r="F108" s="90" t="s">
        <v>69</v>
      </c>
      <c r="H108" s="91">
        <v>1</v>
      </c>
      <c r="I108" s="54">
        <f>VLOOKUP(A108,'CET uproszczony 01 02 2026'!$B$4:$G$747,6,0)</f>
        <v>643</v>
      </c>
      <c r="J108" s="90" t="s">
        <v>5</v>
      </c>
      <c r="K108" s="92">
        <v>0.23</v>
      </c>
      <c r="M108" s="93">
        <v>500</v>
      </c>
      <c r="N108" s="94" t="s">
        <v>70</v>
      </c>
      <c r="O108" s="94" t="s">
        <v>71</v>
      </c>
      <c r="P108" s="94" t="s">
        <v>31</v>
      </c>
      <c r="Q108" s="102" t="s">
        <v>1048</v>
      </c>
      <c r="R108" s="102">
        <v>85444995</v>
      </c>
      <c r="S108" s="102" t="s">
        <v>2645</v>
      </c>
      <c r="T108" s="94" t="s">
        <v>2498</v>
      </c>
      <c r="U108" s="224">
        <v>7.8590999999999998</v>
      </c>
    </row>
    <row r="109" spans="1:21" hidden="1">
      <c r="A109" s="415" t="s">
        <v>178</v>
      </c>
      <c r="B109" s="213" t="s">
        <v>2829</v>
      </c>
      <c r="C109" s="216">
        <v>5903669493242</v>
      </c>
      <c r="D109" s="102" t="s">
        <v>2830</v>
      </c>
      <c r="E109" s="235" t="s">
        <v>6071</v>
      </c>
      <c r="F109" s="90" t="s">
        <v>69</v>
      </c>
      <c r="H109" s="91">
        <v>1</v>
      </c>
      <c r="I109" s="54">
        <f>VLOOKUP(A109,'CET uproszczony 01 02 2026'!$B$4:$G$747,6,0)</f>
        <v>643</v>
      </c>
      <c r="J109" s="90" t="s">
        <v>5</v>
      </c>
      <c r="K109" s="92">
        <v>0.23</v>
      </c>
      <c r="M109" s="93">
        <v>100</v>
      </c>
      <c r="N109" s="94" t="s">
        <v>70</v>
      </c>
      <c r="O109" s="94" t="s">
        <v>71</v>
      </c>
      <c r="P109" s="94" t="s">
        <v>31</v>
      </c>
      <c r="Q109" s="102" t="s">
        <v>1048</v>
      </c>
      <c r="R109" s="102">
        <v>85444995</v>
      </c>
      <c r="S109" s="102" t="s">
        <v>2645</v>
      </c>
      <c r="T109" s="94" t="s">
        <v>2498</v>
      </c>
      <c r="U109" s="224">
        <v>7.8590999999999998</v>
      </c>
    </row>
    <row r="110" spans="1:21" hidden="1">
      <c r="A110" s="415" t="s">
        <v>178</v>
      </c>
      <c r="B110" s="213" t="s">
        <v>2832</v>
      </c>
      <c r="C110" s="216">
        <v>5903669493259</v>
      </c>
      <c r="D110" s="102" t="s">
        <v>2830</v>
      </c>
      <c r="E110" s="235" t="s">
        <v>6071</v>
      </c>
      <c r="F110" s="90" t="s">
        <v>69</v>
      </c>
      <c r="H110" s="91">
        <v>1</v>
      </c>
      <c r="I110" s="54">
        <f>VLOOKUP(A110,'CET uproszczony 01 02 2026'!$B$4:$G$747,6,0)</f>
        <v>643</v>
      </c>
      <c r="J110" s="90" t="s">
        <v>5</v>
      </c>
      <c r="K110" s="92">
        <v>0.23</v>
      </c>
      <c r="M110" s="93">
        <v>1000</v>
      </c>
      <c r="N110" s="94" t="s">
        <v>70</v>
      </c>
      <c r="O110" s="94" t="s">
        <v>71</v>
      </c>
      <c r="P110" s="94" t="s">
        <v>31</v>
      </c>
      <c r="Q110" s="102" t="s">
        <v>1048</v>
      </c>
      <c r="R110" s="102">
        <v>85444995</v>
      </c>
      <c r="S110" s="102" t="s">
        <v>2645</v>
      </c>
      <c r="T110" s="94" t="s">
        <v>2498</v>
      </c>
      <c r="U110" s="224">
        <v>7.8590999999999998</v>
      </c>
    </row>
    <row r="111" spans="1:21" hidden="1">
      <c r="A111" s="415" t="s">
        <v>181</v>
      </c>
      <c r="B111" s="213" t="s">
        <v>2833</v>
      </c>
      <c r="C111" s="216">
        <v>5901181017014</v>
      </c>
      <c r="D111" s="102" t="s">
        <v>6000</v>
      </c>
      <c r="E111" s="235" t="s">
        <v>6072</v>
      </c>
      <c r="F111" s="90" t="s">
        <v>69</v>
      </c>
      <c r="H111" s="91">
        <v>1</v>
      </c>
      <c r="I111" s="54">
        <f>VLOOKUP(A111,'CET uproszczony 01 02 2026'!$B$4:$G$747,6,0)</f>
        <v>643</v>
      </c>
      <c r="J111" s="90" t="s">
        <v>5</v>
      </c>
      <c r="K111" s="92">
        <v>0.23</v>
      </c>
      <c r="M111" s="93">
        <v>100</v>
      </c>
      <c r="N111" s="94" t="s">
        <v>70</v>
      </c>
      <c r="O111" s="94" t="s">
        <v>71</v>
      </c>
      <c r="P111" s="94" t="s">
        <v>31</v>
      </c>
      <c r="Q111" s="102" t="s">
        <v>1048</v>
      </c>
      <c r="R111" s="102">
        <v>85444995</v>
      </c>
      <c r="S111" s="102" t="s">
        <v>2645</v>
      </c>
      <c r="T111" s="94" t="s">
        <v>5626</v>
      </c>
      <c r="U111" s="224">
        <v>7.8590999999999998</v>
      </c>
    </row>
    <row r="112" spans="1:21" hidden="1">
      <c r="A112" s="415" t="s">
        <v>181</v>
      </c>
      <c r="B112" s="213" t="s">
        <v>2835</v>
      </c>
      <c r="C112" s="216">
        <v>5901181013924</v>
      </c>
      <c r="D112" s="102" t="s">
        <v>6000</v>
      </c>
      <c r="E112" s="235" t="s">
        <v>6072</v>
      </c>
      <c r="F112" s="90" t="s">
        <v>69</v>
      </c>
      <c r="H112" s="91">
        <v>1</v>
      </c>
      <c r="I112" s="54">
        <f>VLOOKUP(A112,'CET uproszczony 01 02 2026'!$B$4:$G$747,6,0)</f>
        <v>643</v>
      </c>
      <c r="J112" s="90" t="s">
        <v>5</v>
      </c>
      <c r="K112" s="92">
        <v>0.23</v>
      </c>
      <c r="M112" s="93">
        <v>500</v>
      </c>
      <c r="N112" s="94" t="s">
        <v>70</v>
      </c>
      <c r="O112" s="94" t="s">
        <v>71</v>
      </c>
      <c r="P112" s="94" t="s">
        <v>31</v>
      </c>
      <c r="Q112" s="102" t="s">
        <v>1048</v>
      </c>
      <c r="R112" s="102">
        <v>85444995</v>
      </c>
      <c r="S112" s="102" t="s">
        <v>2645</v>
      </c>
      <c r="T112" s="94" t="s">
        <v>5626</v>
      </c>
      <c r="U112" s="224">
        <v>7.8590999999999998</v>
      </c>
    </row>
    <row r="113" spans="1:21" hidden="1">
      <c r="A113" s="415" t="s">
        <v>181</v>
      </c>
      <c r="B113" s="213" t="s">
        <v>2836</v>
      </c>
      <c r="C113" s="216">
        <v>5903669493266</v>
      </c>
      <c r="D113" s="102" t="s">
        <v>2834</v>
      </c>
      <c r="E113" s="235" t="s">
        <v>6073</v>
      </c>
      <c r="F113" s="90" t="s">
        <v>69</v>
      </c>
      <c r="H113" s="91">
        <v>1</v>
      </c>
      <c r="I113" s="54">
        <f>VLOOKUP(A113,'CET uproszczony 01 02 2026'!$B$4:$G$747,6,0)</f>
        <v>643</v>
      </c>
      <c r="J113" s="90" t="s">
        <v>5</v>
      </c>
      <c r="K113" s="92">
        <v>0.23</v>
      </c>
      <c r="M113" s="93">
        <v>1000</v>
      </c>
      <c r="N113" s="94" t="s">
        <v>70</v>
      </c>
      <c r="O113" s="94" t="s">
        <v>71</v>
      </c>
      <c r="P113" s="94" t="s">
        <v>31</v>
      </c>
      <c r="Q113" s="102" t="s">
        <v>1048</v>
      </c>
      <c r="R113" s="102">
        <v>85444995</v>
      </c>
      <c r="S113" s="102" t="s">
        <v>2645</v>
      </c>
      <c r="T113" s="94" t="s">
        <v>5626</v>
      </c>
      <c r="U113" s="224">
        <v>7.8590999999999998</v>
      </c>
    </row>
    <row r="114" spans="1:21" hidden="1">
      <c r="A114" s="415" t="s">
        <v>185</v>
      </c>
      <c r="B114" s="213" t="s">
        <v>2837</v>
      </c>
      <c r="C114" s="216">
        <v>5901181011692</v>
      </c>
      <c r="D114" s="102" t="s">
        <v>6001</v>
      </c>
      <c r="E114" s="235" t="s">
        <v>6074</v>
      </c>
      <c r="F114" s="90" t="s">
        <v>69</v>
      </c>
      <c r="H114" s="91">
        <v>1</v>
      </c>
      <c r="I114" s="54">
        <f>VLOOKUP(A114,'CET uproszczony 01 02 2026'!$B$4:$G$747,6,0)</f>
        <v>916</v>
      </c>
      <c r="J114" s="90" t="s">
        <v>5</v>
      </c>
      <c r="K114" s="92">
        <v>0.23</v>
      </c>
      <c r="M114" s="93">
        <v>100</v>
      </c>
      <c r="N114" s="94" t="s">
        <v>70</v>
      </c>
      <c r="O114" s="94" t="s">
        <v>71</v>
      </c>
      <c r="P114" s="94" t="s">
        <v>31</v>
      </c>
      <c r="Q114" s="102" t="s">
        <v>1048</v>
      </c>
      <c r="R114" s="102">
        <v>85444995</v>
      </c>
      <c r="S114" s="102" t="s">
        <v>2645</v>
      </c>
      <c r="T114" s="94" t="s">
        <v>5619</v>
      </c>
      <c r="U114" s="224">
        <v>10.5413</v>
      </c>
    </row>
    <row r="115" spans="1:21" hidden="1">
      <c r="A115" s="415" t="s">
        <v>185</v>
      </c>
      <c r="B115" s="213" t="s">
        <v>2839</v>
      </c>
      <c r="C115" s="216">
        <v>5901181013979</v>
      </c>
      <c r="D115" s="102" t="s">
        <v>6001</v>
      </c>
      <c r="E115" s="235" t="s">
        <v>6074</v>
      </c>
      <c r="F115" s="90" t="s">
        <v>69</v>
      </c>
      <c r="H115" s="91">
        <v>1</v>
      </c>
      <c r="I115" s="54">
        <f>VLOOKUP(A115,'CET uproszczony 01 02 2026'!$B$4:$G$747,6,0)</f>
        <v>916</v>
      </c>
      <c r="J115" s="90" t="s">
        <v>5</v>
      </c>
      <c r="K115" s="92">
        <v>0.23</v>
      </c>
      <c r="M115" s="93">
        <v>500</v>
      </c>
      <c r="N115" s="94" t="s">
        <v>70</v>
      </c>
      <c r="O115" s="94" t="s">
        <v>71</v>
      </c>
      <c r="P115" s="94" t="s">
        <v>31</v>
      </c>
      <c r="Q115" s="102" t="s">
        <v>1048</v>
      </c>
      <c r="R115" s="102">
        <v>85444995</v>
      </c>
      <c r="S115" s="102" t="s">
        <v>2645</v>
      </c>
      <c r="T115" s="94" t="s">
        <v>5619</v>
      </c>
      <c r="U115" s="224">
        <v>10.5413</v>
      </c>
    </row>
    <row r="116" spans="1:21" hidden="1">
      <c r="A116" s="415" t="s">
        <v>185</v>
      </c>
      <c r="B116" s="213" t="s">
        <v>2840</v>
      </c>
      <c r="C116" s="216">
        <v>5903669493273</v>
      </c>
      <c r="D116" s="102" t="s">
        <v>2838</v>
      </c>
      <c r="E116" s="235" t="s">
        <v>6075</v>
      </c>
      <c r="F116" s="90" t="s">
        <v>69</v>
      </c>
      <c r="H116" s="91">
        <v>1</v>
      </c>
      <c r="I116" s="54">
        <f>VLOOKUP(A116,'CET uproszczony 01 02 2026'!$B$4:$G$747,6,0)</f>
        <v>916</v>
      </c>
      <c r="J116" s="90" t="s">
        <v>5</v>
      </c>
      <c r="K116" s="92">
        <v>0.23</v>
      </c>
      <c r="M116" s="93">
        <v>1000</v>
      </c>
      <c r="N116" s="94" t="s">
        <v>70</v>
      </c>
      <c r="O116" s="94" t="s">
        <v>71</v>
      </c>
      <c r="P116" s="94" t="s">
        <v>31</v>
      </c>
      <c r="Q116" s="102" t="s">
        <v>1048</v>
      </c>
      <c r="R116" s="102">
        <v>85444995</v>
      </c>
      <c r="S116" s="102" t="s">
        <v>2645</v>
      </c>
      <c r="T116" s="94" t="s">
        <v>5619</v>
      </c>
      <c r="U116" s="224">
        <v>10.5413</v>
      </c>
    </row>
    <row r="117" spans="1:21" hidden="1">
      <c r="A117" s="415" t="s">
        <v>189</v>
      </c>
      <c r="B117" s="213" t="s">
        <v>2841</v>
      </c>
      <c r="C117" s="216">
        <v>5901181015713</v>
      </c>
      <c r="D117" s="102" t="s">
        <v>6002</v>
      </c>
      <c r="E117" s="235" t="s">
        <v>6076</v>
      </c>
      <c r="F117" s="90" t="s">
        <v>69</v>
      </c>
      <c r="H117" s="91">
        <v>1</v>
      </c>
      <c r="I117" s="54">
        <f>VLOOKUP(A117,'CET uproszczony 01 02 2026'!$B$4:$G$747,6,0)</f>
        <v>916</v>
      </c>
      <c r="J117" s="90" t="s">
        <v>5</v>
      </c>
      <c r="K117" s="92">
        <v>0.23</v>
      </c>
      <c r="M117" s="93">
        <v>100</v>
      </c>
      <c r="N117" s="94" t="s">
        <v>70</v>
      </c>
      <c r="O117" s="94" t="s">
        <v>71</v>
      </c>
      <c r="P117" s="94" t="s">
        <v>31</v>
      </c>
      <c r="Q117" s="102" t="s">
        <v>1048</v>
      </c>
      <c r="R117" s="102">
        <v>85444995</v>
      </c>
      <c r="S117" s="102" t="s">
        <v>2645</v>
      </c>
      <c r="T117" s="94" t="s">
        <v>2496</v>
      </c>
      <c r="U117" s="224">
        <v>10.5413</v>
      </c>
    </row>
    <row r="118" spans="1:21" hidden="1">
      <c r="A118" s="415" t="s">
        <v>189</v>
      </c>
      <c r="B118" s="213" t="s">
        <v>6003</v>
      </c>
      <c r="C118" s="216">
        <v>5901181012026</v>
      </c>
      <c r="D118" s="102" t="s">
        <v>6002</v>
      </c>
      <c r="E118" s="235" t="s">
        <v>6076</v>
      </c>
      <c r="F118" s="90" t="s">
        <v>69</v>
      </c>
      <c r="H118" s="91">
        <v>1</v>
      </c>
      <c r="I118" s="54">
        <f>VLOOKUP(A118,'CET uproszczony 01 02 2026'!$B$4:$G$747,6,0)</f>
        <v>916</v>
      </c>
      <c r="J118" s="90" t="s">
        <v>5</v>
      </c>
      <c r="K118" s="92">
        <v>0.23</v>
      </c>
      <c r="M118" s="93">
        <v>200</v>
      </c>
      <c r="N118" s="94" t="s">
        <v>70</v>
      </c>
      <c r="O118" s="94" t="s">
        <v>71</v>
      </c>
      <c r="P118" s="94" t="s">
        <v>31</v>
      </c>
      <c r="Q118" s="102" t="s">
        <v>1048</v>
      </c>
      <c r="R118" s="102">
        <v>85444995</v>
      </c>
      <c r="S118" s="102" t="s">
        <v>2645</v>
      </c>
      <c r="T118" s="94" t="s">
        <v>2496</v>
      </c>
      <c r="U118" s="224">
        <v>10.5413</v>
      </c>
    </row>
    <row r="119" spans="1:21" hidden="1">
      <c r="A119" s="415" t="s">
        <v>189</v>
      </c>
      <c r="B119" s="213" t="s">
        <v>2843</v>
      </c>
      <c r="C119" s="216">
        <v>5901181013962</v>
      </c>
      <c r="D119" s="102" t="s">
        <v>6002</v>
      </c>
      <c r="E119" s="235" t="s">
        <v>6076</v>
      </c>
      <c r="F119" s="90" t="s">
        <v>69</v>
      </c>
      <c r="H119" s="91">
        <v>1</v>
      </c>
      <c r="I119" s="54">
        <f>VLOOKUP(A119,'CET uproszczony 01 02 2026'!$B$4:$G$747,6,0)</f>
        <v>916</v>
      </c>
      <c r="J119" s="90" t="s">
        <v>5</v>
      </c>
      <c r="K119" s="92">
        <v>0.23</v>
      </c>
      <c r="M119" s="93">
        <v>500</v>
      </c>
      <c r="N119" s="94" t="s">
        <v>70</v>
      </c>
      <c r="O119" s="94" t="s">
        <v>71</v>
      </c>
      <c r="P119" s="94" t="s">
        <v>31</v>
      </c>
      <c r="Q119" s="102" t="s">
        <v>1048</v>
      </c>
      <c r="R119" s="102">
        <v>85444995</v>
      </c>
      <c r="S119" s="102" t="s">
        <v>2645</v>
      </c>
      <c r="T119" s="94" t="s">
        <v>2496</v>
      </c>
      <c r="U119" s="224">
        <v>10.5413</v>
      </c>
    </row>
    <row r="120" spans="1:21" hidden="1">
      <c r="A120" s="415" t="s">
        <v>189</v>
      </c>
      <c r="B120" s="213" t="s">
        <v>2844</v>
      </c>
      <c r="C120" s="216">
        <v>5903669493280</v>
      </c>
      <c r="D120" s="102" t="s">
        <v>2842</v>
      </c>
      <c r="E120" s="235" t="s">
        <v>6077</v>
      </c>
      <c r="F120" s="90" t="s">
        <v>69</v>
      </c>
      <c r="H120" s="91">
        <v>1</v>
      </c>
      <c r="I120" s="54">
        <f>VLOOKUP(A120,'CET uproszczony 01 02 2026'!$B$4:$G$747,6,0)</f>
        <v>916</v>
      </c>
      <c r="J120" s="90" t="s">
        <v>5</v>
      </c>
      <c r="K120" s="92">
        <v>0.23</v>
      </c>
      <c r="M120" s="93">
        <v>1000</v>
      </c>
      <c r="N120" s="94" t="s">
        <v>70</v>
      </c>
      <c r="O120" s="94" t="s">
        <v>71</v>
      </c>
      <c r="P120" s="94" t="s">
        <v>31</v>
      </c>
      <c r="Q120" s="102" t="s">
        <v>1048</v>
      </c>
      <c r="R120" s="102">
        <v>85444995</v>
      </c>
      <c r="S120" s="102" t="s">
        <v>2645</v>
      </c>
      <c r="T120" s="94" t="s">
        <v>2496</v>
      </c>
      <c r="U120" s="224">
        <v>10.5413</v>
      </c>
    </row>
    <row r="121" spans="1:21" hidden="1">
      <c r="A121" s="415" t="s">
        <v>194</v>
      </c>
      <c r="B121" s="213" t="s">
        <v>2845</v>
      </c>
      <c r="C121" s="216">
        <v>5901181015720</v>
      </c>
      <c r="D121" s="102" t="s">
        <v>2846</v>
      </c>
      <c r="E121" s="235" t="s">
        <v>6078</v>
      </c>
      <c r="F121" s="90" t="s">
        <v>69</v>
      </c>
      <c r="H121" s="91">
        <v>1</v>
      </c>
      <c r="I121" s="54">
        <f>VLOOKUP(A121,'CET uproszczony 01 02 2026'!$B$4:$G$747,6,0)</f>
        <v>916</v>
      </c>
      <c r="J121" s="90" t="s">
        <v>5</v>
      </c>
      <c r="K121" s="92">
        <v>0.23</v>
      </c>
      <c r="M121" s="93">
        <v>100</v>
      </c>
      <c r="N121" s="94" t="s">
        <v>70</v>
      </c>
      <c r="O121" s="94" t="s">
        <v>71</v>
      </c>
      <c r="P121" s="94" t="s">
        <v>31</v>
      </c>
      <c r="Q121" s="102" t="s">
        <v>1048</v>
      </c>
      <c r="R121" s="102">
        <v>85444995</v>
      </c>
      <c r="S121" s="102" t="s">
        <v>2645</v>
      </c>
      <c r="T121" s="94" t="s">
        <v>2497</v>
      </c>
      <c r="U121" s="224">
        <v>10.5413</v>
      </c>
    </row>
    <row r="122" spans="1:21" hidden="1">
      <c r="A122" s="415" t="s">
        <v>194</v>
      </c>
      <c r="B122" s="213" t="s">
        <v>6004</v>
      </c>
      <c r="C122" s="216">
        <v>5901181012033</v>
      </c>
      <c r="D122" s="102" t="s">
        <v>6005</v>
      </c>
      <c r="E122" s="235" t="s">
        <v>6079</v>
      </c>
      <c r="F122" s="90" t="s">
        <v>69</v>
      </c>
      <c r="H122" s="91">
        <v>1</v>
      </c>
      <c r="I122" s="54">
        <f>VLOOKUP(A122,'CET uproszczony 01 02 2026'!$B$4:$G$747,6,0)</f>
        <v>916</v>
      </c>
      <c r="J122" s="90" t="s">
        <v>5</v>
      </c>
      <c r="K122" s="92">
        <v>0.23</v>
      </c>
      <c r="M122" s="93">
        <v>200</v>
      </c>
      <c r="N122" s="94" t="s">
        <v>70</v>
      </c>
      <c r="O122" s="94" t="s">
        <v>71</v>
      </c>
      <c r="P122" s="94" t="s">
        <v>31</v>
      </c>
      <c r="Q122" s="102" t="s">
        <v>1048</v>
      </c>
      <c r="R122" s="102">
        <v>85444995</v>
      </c>
      <c r="S122" s="102" t="s">
        <v>2645</v>
      </c>
      <c r="T122" s="94" t="s">
        <v>2497</v>
      </c>
      <c r="U122" s="224">
        <v>10.5413</v>
      </c>
    </row>
    <row r="123" spans="1:21" hidden="1">
      <c r="A123" s="415" t="s">
        <v>194</v>
      </c>
      <c r="B123" s="213" t="s">
        <v>2847</v>
      </c>
      <c r="C123" s="216">
        <v>5901181013986</v>
      </c>
      <c r="D123" s="102" t="s">
        <v>6005</v>
      </c>
      <c r="E123" s="235" t="s">
        <v>6079</v>
      </c>
      <c r="F123" s="90" t="s">
        <v>69</v>
      </c>
      <c r="H123" s="91">
        <v>1</v>
      </c>
      <c r="I123" s="54">
        <f>VLOOKUP(A123,'CET uproszczony 01 02 2026'!$B$4:$G$747,6,0)</f>
        <v>916</v>
      </c>
      <c r="J123" s="90" t="s">
        <v>5</v>
      </c>
      <c r="K123" s="92">
        <v>0.23</v>
      </c>
      <c r="M123" s="93">
        <v>500</v>
      </c>
      <c r="N123" s="94" t="s">
        <v>70</v>
      </c>
      <c r="O123" s="94" t="s">
        <v>71</v>
      </c>
      <c r="P123" s="94" t="s">
        <v>31</v>
      </c>
      <c r="Q123" s="102" t="s">
        <v>1048</v>
      </c>
      <c r="R123" s="102">
        <v>85444995</v>
      </c>
      <c r="S123" s="102" t="s">
        <v>2645</v>
      </c>
      <c r="T123" s="94" t="s">
        <v>2497</v>
      </c>
      <c r="U123" s="224">
        <v>10.5413</v>
      </c>
    </row>
    <row r="124" spans="1:21" hidden="1">
      <c r="A124" s="415" t="s">
        <v>194</v>
      </c>
      <c r="B124" s="213" t="s">
        <v>2848</v>
      </c>
      <c r="C124" s="216">
        <v>5903669493938</v>
      </c>
      <c r="D124" s="102" t="s">
        <v>2846</v>
      </c>
      <c r="E124" s="235" t="s">
        <v>6078</v>
      </c>
      <c r="F124" s="90" t="s">
        <v>69</v>
      </c>
      <c r="H124" s="91">
        <v>1</v>
      </c>
      <c r="I124" s="54">
        <f>VLOOKUP(A124,'CET uproszczony 01 02 2026'!$B$4:$G$747,6,0)</f>
        <v>916</v>
      </c>
      <c r="J124" s="90" t="s">
        <v>5</v>
      </c>
      <c r="K124" s="92">
        <v>0.23</v>
      </c>
      <c r="M124" s="93">
        <v>1000</v>
      </c>
      <c r="N124" s="94" t="s">
        <v>70</v>
      </c>
      <c r="O124" s="94" t="s">
        <v>71</v>
      </c>
      <c r="P124" s="94" t="s">
        <v>31</v>
      </c>
      <c r="Q124" s="102" t="s">
        <v>1048</v>
      </c>
      <c r="R124" s="102">
        <v>85444995</v>
      </c>
      <c r="S124" s="102" t="s">
        <v>2645</v>
      </c>
      <c r="T124" s="94" t="s">
        <v>2497</v>
      </c>
      <c r="U124" s="224">
        <v>10.5413</v>
      </c>
    </row>
    <row r="125" spans="1:21" hidden="1">
      <c r="A125" s="415" t="s">
        <v>199</v>
      </c>
      <c r="B125" s="213" t="s">
        <v>2849</v>
      </c>
      <c r="C125" s="216">
        <v>5901181015737</v>
      </c>
      <c r="D125" s="102" t="s">
        <v>6006</v>
      </c>
      <c r="E125" s="235" t="s">
        <v>6080</v>
      </c>
      <c r="F125" s="90" t="s">
        <v>69</v>
      </c>
      <c r="H125" s="91">
        <v>1</v>
      </c>
      <c r="I125" s="54">
        <f>VLOOKUP(A125,'CET uproszczony 01 02 2026'!$B$4:$G$747,6,0)</f>
        <v>916</v>
      </c>
      <c r="J125" s="90" t="s">
        <v>5</v>
      </c>
      <c r="K125" s="92">
        <v>0.23</v>
      </c>
      <c r="M125" s="93">
        <v>100</v>
      </c>
      <c r="N125" s="94" t="s">
        <v>70</v>
      </c>
      <c r="O125" s="94" t="s">
        <v>71</v>
      </c>
      <c r="P125" s="94" t="s">
        <v>31</v>
      </c>
      <c r="Q125" s="102" t="s">
        <v>1048</v>
      </c>
      <c r="R125" s="102">
        <v>85444995</v>
      </c>
      <c r="S125" s="102" t="s">
        <v>2645</v>
      </c>
      <c r="T125" s="94" t="s">
        <v>2498</v>
      </c>
      <c r="U125" s="224">
        <v>10.5413</v>
      </c>
    </row>
    <row r="126" spans="1:21" hidden="1">
      <c r="A126" s="415" t="s">
        <v>199</v>
      </c>
      <c r="B126" s="213" t="s">
        <v>6007</v>
      </c>
      <c r="C126" s="216">
        <v>5901181012040</v>
      </c>
      <c r="D126" s="102" t="s">
        <v>6006</v>
      </c>
      <c r="E126" s="235" t="s">
        <v>6080</v>
      </c>
      <c r="F126" s="90" t="s">
        <v>69</v>
      </c>
      <c r="H126" s="91">
        <v>1</v>
      </c>
      <c r="I126" s="54">
        <f>VLOOKUP(A126,'CET uproszczony 01 02 2026'!$B$4:$G$747,6,0)</f>
        <v>916</v>
      </c>
      <c r="J126" s="90" t="s">
        <v>5</v>
      </c>
      <c r="K126" s="92">
        <v>0.23</v>
      </c>
      <c r="M126" s="93">
        <v>200</v>
      </c>
      <c r="N126" s="94" t="s">
        <v>70</v>
      </c>
      <c r="O126" s="94" t="s">
        <v>71</v>
      </c>
      <c r="P126" s="94" t="s">
        <v>31</v>
      </c>
      <c r="Q126" s="102" t="s">
        <v>1048</v>
      </c>
      <c r="R126" s="102">
        <v>85444995</v>
      </c>
      <c r="S126" s="102" t="s">
        <v>2645</v>
      </c>
      <c r="T126" s="94" t="s">
        <v>2498</v>
      </c>
      <c r="U126" s="224">
        <v>10.5413</v>
      </c>
    </row>
    <row r="127" spans="1:21" hidden="1">
      <c r="A127" s="415" t="s">
        <v>199</v>
      </c>
      <c r="B127" s="213" t="s">
        <v>2851</v>
      </c>
      <c r="C127" s="216">
        <v>5901181013993</v>
      </c>
      <c r="D127" s="102" t="s">
        <v>6006</v>
      </c>
      <c r="E127" s="235" t="s">
        <v>6080</v>
      </c>
      <c r="F127" s="90" t="s">
        <v>69</v>
      </c>
      <c r="H127" s="91">
        <v>1</v>
      </c>
      <c r="I127" s="54">
        <f>VLOOKUP(A127,'CET uproszczony 01 02 2026'!$B$4:$G$747,6,0)</f>
        <v>916</v>
      </c>
      <c r="J127" s="90" t="s">
        <v>5</v>
      </c>
      <c r="K127" s="92">
        <v>0.23</v>
      </c>
      <c r="M127" s="93">
        <v>500</v>
      </c>
      <c r="N127" s="94" t="s">
        <v>70</v>
      </c>
      <c r="O127" s="94" t="s">
        <v>71</v>
      </c>
      <c r="P127" s="94" t="s">
        <v>31</v>
      </c>
      <c r="Q127" s="102" t="s">
        <v>1048</v>
      </c>
      <c r="R127" s="102">
        <v>85444995</v>
      </c>
      <c r="S127" s="102" t="s">
        <v>2645</v>
      </c>
      <c r="T127" s="94" t="s">
        <v>2498</v>
      </c>
      <c r="U127" s="224">
        <v>10.5413</v>
      </c>
    </row>
    <row r="128" spans="1:21" hidden="1">
      <c r="A128" s="415" t="s">
        <v>199</v>
      </c>
      <c r="B128" s="213" t="s">
        <v>2852</v>
      </c>
      <c r="C128" s="216">
        <v>5903669493945</v>
      </c>
      <c r="D128" s="102" t="s">
        <v>2850</v>
      </c>
      <c r="E128" s="235" t="s">
        <v>6081</v>
      </c>
      <c r="F128" s="90" t="s">
        <v>69</v>
      </c>
      <c r="H128" s="91">
        <v>1</v>
      </c>
      <c r="I128" s="54">
        <f>VLOOKUP(A128,'CET uproszczony 01 02 2026'!$B$4:$G$747,6,0)</f>
        <v>916</v>
      </c>
      <c r="J128" s="90" t="s">
        <v>5</v>
      </c>
      <c r="K128" s="92">
        <v>0.23</v>
      </c>
      <c r="M128" s="93">
        <v>1000</v>
      </c>
      <c r="N128" s="94" t="s">
        <v>70</v>
      </c>
      <c r="O128" s="94" t="s">
        <v>71</v>
      </c>
      <c r="P128" s="94" t="s">
        <v>31</v>
      </c>
      <c r="Q128" s="102" t="s">
        <v>1048</v>
      </c>
      <c r="R128" s="102">
        <v>85444995</v>
      </c>
      <c r="S128" s="102" t="s">
        <v>2645</v>
      </c>
      <c r="T128" s="94" t="s">
        <v>2498</v>
      </c>
      <c r="U128" s="224">
        <v>10.5413</v>
      </c>
    </row>
    <row r="129" spans="1:25" hidden="1">
      <c r="A129" s="415" t="s">
        <v>204</v>
      </c>
      <c r="B129" s="213" t="s">
        <v>2816</v>
      </c>
      <c r="C129" s="216">
        <v>5901181013009</v>
      </c>
      <c r="D129" s="102" t="s">
        <v>2817</v>
      </c>
      <c r="E129" s="235" t="s">
        <v>6082</v>
      </c>
      <c r="F129" s="90" t="s">
        <v>69</v>
      </c>
      <c r="H129" s="91">
        <v>1</v>
      </c>
      <c r="I129" s="54">
        <f>VLOOKUP(A129,'CET uproszczony 01 02 2026'!$B$4:$G$747,6,0)</f>
        <v>1087</v>
      </c>
      <c r="J129" s="90" t="s">
        <v>5</v>
      </c>
      <c r="K129" s="92">
        <v>0.23</v>
      </c>
      <c r="M129" s="93">
        <v>100</v>
      </c>
      <c r="N129" s="94" t="s">
        <v>70</v>
      </c>
      <c r="O129" s="94" t="s">
        <v>71</v>
      </c>
      <c r="P129" s="94" t="s">
        <v>31</v>
      </c>
      <c r="Q129" s="102" t="s">
        <v>1048</v>
      </c>
      <c r="R129" s="102">
        <v>85444995</v>
      </c>
      <c r="S129" s="102" t="s">
        <v>2645</v>
      </c>
      <c r="T129" s="94" t="s">
        <v>5619</v>
      </c>
      <c r="U129" s="224">
        <v>12.92</v>
      </c>
    </row>
    <row r="130" spans="1:25" hidden="1">
      <c r="A130" s="415" t="s">
        <v>204</v>
      </c>
      <c r="B130" s="213" t="s">
        <v>2818</v>
      </c>
      <c r="C130" s="216">
        <v>5903669493952</v>
      </c>
      <c r="D130" s="102" t="s">
        <v>2817</v>
      </c>
      <c r="E130" s="235" t="s">
        <v>6082</v>
      </c>
      <c r="F130" s="90" t="s">
        <v>69</v>
      </c>
      <c r="H130" s="91">
        <v>1</v>
      </c>
      <c r="I130" s="54">
        <f>VLOOKUP(A130,'CET uproszczony 01 02 2026'!$B$4:$G$747,6,0)</f>
        <v>1087</v>
      </c>
      <c r="J130" s="90" t="s">
        <v>5</v>
      </c>
      <c r="K130" s="92">
        <v>0.23</v>
      </c>
      <c r="M130" s="93">
        <v>500</v>
      </c>
      <c r="N130" s="94" t="s">
        <v>70</v>
      </c>
      <c r="O130" s="94" t="s">
        <v>71</v>
      </c>
      <c r="P130" s="94" t="s">
        <v>31</v>
      </c>
      <c r="Q130" s="102" t="s">
        <v>1048</v>
      </c>
      <c r="R130" s="102">
        <v>85444995</v>
      </c>
      <c r="S130" s="102" t="s">
        <v>2645</v>
      </c>
      <c r="T130" s="94" t="s">
        <v>5619</v>
      </c>
      <c r="U130" s="224">
        <v>12.92</v>
      </c>
    </row>
    <row r="131" spans="1:25" hidden="1">
      <c r="A131" s="415" t="s">
        <v>204</v>
      </c>
      <c r="B131" s="213" t="s">
        <v>2819</v>
      </c>
      <c r="C131" s="216">
        <v>5903669493969</v>
      </c>
      <c r="D131" s="102" t="s">
        <v>2817</v>
      </c>
      <c r="E131" s="235" t="s">
        <v>6082</v>
      </c>
      <c r="F131" s="90" t="s">
        <v>69</v>
      </c>
      <c r="H131" s="91">
        <v>1</v>
      </c>
      <c r="I131" s="54">
        <f>VLOOKUP(A131,'CET uproszczony 01 02 2026'!$B$4:$G$747,6,0)</f>
        <v>1087</v>
      </c>
      <c r="J131" s="90" t="s">
        <v>5</v>
      </c>
      <c r="K131" s="92">
        <v>0.23</v>
      </c>
      <c r="M131" s="93">
        <v>1000</v>
      </c>
      <c r="N131" s="94" t="s">
        <v>70</v>
      </c>
      <c r="O131" s="94" t="s">
        <v>71</v>
      </c>
      <c r="P131" s="94" t="s">
        <v>31</v>
      </c>
      <c r="Q131" s="102" t="s">
        <v>1048</v>
      </c>
      <c r="R131" s="102">
        <v>85444995</v>
      </c>
      <c r="S131" s="102" t="s">
        <v>2645</v>
      </c>
      <c r="T131" s="94" t="s">
        <v>5619</v>
      </c>
      <c r="U131" s="224">
        <v>12.92</v>
      </c>
    </row>
    <row r="132" spans="1:25" hidden="1">
      <c r="A132" s="415" t="s">
        <v>207</v>
      </c>
      <c r="B132" s="213" t="s">
        <v>2820</v>
      </c>
      <c r="C132" s="216">
        <v>5901181031638</v>
      </c>
      <c r="D132" s="102" t="s">
        <v>6008</v>
      </c>
      <c r="E132" s="235" t="s">
        <v>6083</v>
      </c>
      <c r="F132" s="90" t="s">
        <v>69</v>
      </c>
      <c r="H132" s="91">
        <v>1</v>
      </c>
      <c r="I132" s="54">
        <f>VLOOKUP(A132,'CET uproszczony 01 02 2026'!$B$4:$G$747,6,0)</f>
        <v>1551</v>
      </c>
      <c r="J132" s="90" t="s">
        <v>5</v>
      </c>
      <c r="K132" s="92">
        <v>0.23</v>
      </c>
      <c r="M132" s="93">
        <v>100</v>
      </c>
      <c r="N132" s="94" t="s">
        <v>70</v>
      </c>
      <c r="O132" s="94" t="s">
        <v>71</v>
      </c>
      <c r="P132" s="94" t="s">
        <v>31</v>
      </c>
      <c r="Q132" s="102" t="s">
        <v>1048</v>
      </c>
      <c r="R132" s="102">
        <v>85444995</v>
      </c>
      <c r="S132" s="102" t="s">
        <v>2645</v>
      </c>
      <c r="T132" s="94" t="s">
        <v>5619</v>
      </c>
      <c r="U132" s="224">
        <v>18.190000000000001</v>
      </c>
    </row>
    <row r="133" spans="1:25" hidden="1">
      <c r="A133" s="415" t="s">
        <v>207</v>
      </c>
      <c r="B133" s="213" t="s">
        <v>2822</v>
      </c>
      <c r="C133" s="216">
        <v>5901181031645</v>
      </c>
      <c r="D133" s="102" t="s">
        <v>6008</v>
      </c>
      <c r="E133" s="235" t="s">
        <v>6083</v>
      </c>
      <c r="F133" s="90" t="s">
        <v>69</v>
      </c>
      <c r="H133" s="91">
        <v>1</v>
      </c>
      <c r="I133" s="54">
        <f>VLOOKUP(A133,'CET uproszczony 01 02 2026'!$B$4:$G$747,6,0)</f>
        <v>1551</v>
      </c>
      <c r="J133" s="90" t="s">
        <v>5</v>
      </c>
      <c r="K133" s="92">
        <v>0.23</v>
      </c>
      <c r="M133" s="93">
        <v>500</v>
      </c>
      <c r="N133" s="94" t="s">
        <v>70</v>
      </c>
      <c r="O133" s="94" t="s">
        <v>71</v>
      </c>
      <c r="P133" s="94" t="s">
        <v>31</v>
      </c>
      <c r="Q133" s="102" t="s">
        <v>1048</v>
      </c>
      <c r="R133" s="102">
        <v>85444995</v>
      </c>
      <c r="S133" s="102" t="s">
        <v>2645</v>
      </c>
      <c r="T133" s="94" t="s">
        <v>5619</v>
      </c>
      <c r="U133" s="224">
        <v>18.190000000000001</v>
      </c>
    </row>
    <row r="134" spans="1:25" hidden="1">
      <c r="A134" s="415" t="s">
        <v>207</v>
      </c>
      <c r="B134" s="213" t="s">
        <v>2823</v>
      </c>
      <c r="C134" s="216">
        <v>5903669493976</v>
      </c>
      <c r="D134" s="102" t="s">
        <v>2821</v>
      </c>
      <c r="E134" s="235" t="s">
        <v>6084</v>
      </c>
      <c r="F134" s="90" t="s">
        <v>69</v>
      </c>
      <c r="H134" s="91">
        <v>1</v>
      </c>
      <c r="I134" s="54">
        <f>VLOOKUP(A134,'CET uproszczony 01 02 2026'!$B$4:$G$747,6,0)</f>
        <v>1551</v>
      </c>
      <c r="J134" s="90" t="s">
        <v>5</v>
      </c>
      <c r="K134" s="92">
        <v>0.23</v>
      </c>
      <c r="M134" s="93">
        <v>1000</v>
      </c>
      <c r="N134" s="94" t="s">
        <v>70</v>
      </c>
      <c r="O134" s="94" t="s">
        <v>71</v>
      </c>
      <c r="P134" s="94" t="s">
        <v>31</v>
      </c>
      <c r="Q134" s="102" t="s">
        <v>1048</v>
      </c>
      <c r="R134" s="102">
        <v>85444995</v>
      </c>
      <c r="S134" s="102" t="s">
        <v>2645</v>
      </c>
      <c r="T134" s="94" t="s">
        <v>5619</v>
      </c>
      <c r="U134" s="224">
        <v>18.190000000000001</v>
      </c>
    </row>
    <row r="135" spans="1:25" hidden="1">
      <c r="A135" s="415" t="s">
        <v>211</v>
      </c>
      <c r="B135" s="213" t="s">
        <v>2824</v>
      </c>
      <c r="C135" s="216">
        <v>5901181031621</v>
      </c>
      <c r="D135" s="102" t="s">
        <v>6009</v>
      </c>
      <c r="E135" s="235" t="s">
        <v>6085</v>
      </c>
      <c r="F135" s="90" t="s">
        <v>69</v>
      </c>
      <c r="H135" s="91">
        <v>1</v>
      </c>
      <c r="I135" s="54">
        <f>VLOOKUP(A135,'CET uproszczony 01 02 2026'!$B$4:$G$747,6,0)</f>
        <v>1551</v>
      </c>
      <c r="J135" s="90" t="s">
        <v>5</v>
      </c>
      <c r="K135" s="92">
        <v>0.23</v>
      </c>
      <c r="M135" s="93">
        <v>100</v>
      </c>
      <c r="N135" s="94" t="s">
        <v>70</v>
      </c>
      <c r="O135" s="94" t="s">
        <v>71</v>
      </c>
      <c r="P135" s="94" t="s">
        <v>31</v>
      </c>
      <c r="Q135" s="102" t="s">
        <v>1048</v>
      </c>
      <c r="R135" s="102">
        <v>85444995</v>
      </c>
      <c r="S135" s="102" t="s">
        <v>2645</v>
      </c>
      <c r="T135" s="94" t="s">
        <v>5626</v>
      </c>
      <c r="U135" s="224">
        <v>18.190000000000001</v>
      </c>
    </row>
    <row r="136" spans="1:25" hidden="1">
      <c r="A136" s="415" t="s">
        <v>211</v>
      </c>
      <c r="B136" s="213" t="s">
        <v>2826</v>
      </c>
      <c r="C136" s="216">
        <v>5901181031652</v>
      </c>
      <c r="D136" s="102" t="s">
        <v>6009</v>
      </c>
      <c r="E136" s="235" t="s">
        <v>6085</v>
      </c>
      <c r="F136" s="90" t="s">
        <v>69</v>
      </c>
      <c r="H136" s="91">
        <v>1</v>
      </c>
      <c r="I136" s="54">
        <f>VLOOKUP(A136,'CET uproszczony 01 02 2026'!$B$4:$G$747,6,0)</f>
        <v>1551</v>
      </c>
      <c r="J136" s="90" t="s">
        <v>5</v>
      </c>
      <c r="K136" s="92">
        <v>0.23</v>
      </c>
      <c r="M136" s="93">
        <v>500</v>
      </c>
      <c r="N136" s="94" t="s">
        <v>70</v>
      </c>
      <c r="O136" s="94" t="s">
        <v>71</v>
      </c>
      <c r="P136" s="94" t="s">
        <v>31</v>
      </c>
      <c r="Q136" s="102" t="s">
        <v>1048</v>
      </c>
      <c r="R136" s="102">
        <v>85444995</v>
      </c>
      <c r="S136" s="102" t="s">
        <v>2645</v>
      </c>
      <c r="T136" s="94" t="s">
        <v>5626</v>
      </c>
      <c r="U136" s="224">
        <v>18.190000000000001</v>
      </c>
    </row>
    <row r="137" spans="1:25" hidden="1">
      <c r="A137" s="415" t="s">
        <v>211</v>
      </c>
      <c r="B137" s="213" t="s">
        <v>2827</v>
      </c>
      <c r="C137" s="216">
        <v>5903669493983</v>
      </c>
      <c r="D137" s="102" t="s">
        <v>2825</v>
      </c>
      <c r="E137" s="235" t="s">
        <v>6086</v>
      </c>
      <c r="F137" s="90" t="s">
        <v>69</v>
      </c>
      <c r="H137" s="91">
        <v>1</v>
      </c>
      <c r="I137" s="54">
        <f>VLOOKUP(A137,'CET uproszczony 01 02 2026'!$B$4:$G$747,6,0)</f>
        <v>1551</v>
      </c>
      <c r="J137" s="90" t="s">
        <v>5</v>
      </c>
      <c r="K137" s="92">
        <v>0.23</v>
      </c>
      <c r="M137" s="93">
        <v>1000</v>
      </c>
      <c r="N137" s="94" t="s">
        <v>70</v>
      </c>
      <c r="O137" s="94" t="s">
        <v>71</v>
      </c>
      <c r="P137" s="94" t="s">
        <v>31</v>
      </c>
      <c r="Q137" s="102" t="s">
        <v>1048</v>
      </c>
      <c r="R137" s="102">
        <v>85444995</v>
      </c>
      <c r="S137" s="102" t="s">
        <v>2645</v>
      </c>
      <c r="T137" s="94" t="s">
        <v>5626</v>
      </c>
      <c r="U137" s="224">
        <v>18.190000000000001</v>
      </c>
    </row>
    <row r="138" spans="1:25" hidden="1">
      <c r="A138" s="415" t="s">
        <v>1016</v>
      </c>
      <c r="B138" s="213" t="s">
        <v>2729</v>
      </c>
      <c r="C138" s="216">
        <v>5903669493990</v>
      </c>
      <c r="D138" s="102" t="s">
        <v>2728</v>
      </c>
      <c r="E138" s="235" t="s">
        <v>6087</v>
      </c>
      <c r="F138" s="90" t="s">
        <v>69</v>
      </c>
      <c r="H138" s="91">
        <v>1</v>
      </c>
      <c r="I138" s="54">
        <f>VLOOKUP(A138,'CET uproszczony 01 02 2026'!$B$4:$G$747,6,0)</f>
        <v>1551</v>
      </c>
      <c r="J138" s="90" t="s">
        <v>5</v>
      </c>
      <c r="K138" s="92">
        <v>0.23</v>
      </c>
      <c r="M138" s="93">
        <v>500</v>
      </c>
      <c r="N138" s="94" t="s">
        <v>70</v>
      </c>
      <c r="O138" s="94" t="s">
        <v>71</v>
      </c>
      <c r="P138" s="94" t="s">
        <v>31</v>
      </c>
      <c r="Q138" s="102" t="s">
        <v>1048</v>
      </c>
      <c r="R138" s="102">
        <v>85444995</v>
      </c>
      <c r="S138" s="102" t="s">
        <v>2645</v>
      </c>
      <c r="T138" s="94" t="s">
        <v>2496</v>
      </c>
      <c r="U138" s="224">
        <v>18.190000000000001</v>
      </c>
    </row>
    <row r="139" spans="1:25" hidden="1">
      <c r="A139" s="415" t="s">
        <v>1016</v>
      </c>
      <c r="B139" s="213" t="s">
        <v>2730</v>
      </c>
      <c r="C139" s="216">
        <v>5903669494003</v>
      </c>
      <c r="D139" s="102" t="s">
        <v>2728</v>
      </c>
      <c r="E139" s="235" t="s">
        <v>6087</v>
      </c>
      <c r="F139" s="90" t="s">
        <v>69</v>
      </c>
      <c r="H139" s="91">
        <v>1</v>
      </c>
      <c r="I139" s="54">
        <f>VLOOKUP(A139,'CET uproszczony 01 02 2026'!$B$4:$G$747,6,0)</f>
        <v>1551</v>
      </c>
      <c r="J139" s="90" t="s">
        <v>5</v>
      </c>
      <c r="K139" s="92">
        <v>0.23</v>
      </c>
      <c r="M139" s="93">
        <v>1000</v>
      </c>
      <c r="N139" s="94" t="s">
        <v>70</v>
      </c>
      <c r="O139" s="94" t="s">
        <v>71</v>
      </c>
      <c r="P139" s="94" t="s">
        <v>31</v>
      </c>
      <c r="Q139" s="102" t="s">
        <v>1048</v>
      </c>
      <c r="R139" s="102">
        <v>85444995</v>
      </c>
      <c r="S139" s="102" t="s">
        <v>2645</v>
      </c>
      <c r="T139" s="94" t="s">
        <v>2496</v>
      </c>
      <c r="U139" s="224">
        <v>18.190000000000001</v>
      </c>
    </row>
    <row r="140" spans="1:25" s="414" customFormat="1" ht="15" hidden="1" thickBot="1">
      <c r="A140" s="416" t="s">
        <v>1016</v>
      </c>
      <c r="B140" s="402" t="s">
        <v>2727</v>
      </c>
      <c r="C140" s="403">
        <v>5901181031935</v>
      </c>
      <c r="D140" s="404" t="s">
        <v>2728</v>
      </c>
      <c r="E140" s="405" t="s">
        <v>6087</v>
      </c>
      <c r="F140" s="406" t="s">
        <v>69</v>
      </c>
      <c r="G140" s="407"/>
      <c r="H140" s="407">
        <v>1</v>
      </c>
      <c r="I140" s="408">
        <f>VLOOKUP(A140,'CET uproszczony 01 02 2026'!$B$4:$G$747,6,0)</f>
        <v>1551</v>
      </c>
      <c r="J140" s="406" t="s">
        <v>5</v>
      </c>
      <c r="K140" s="409">
        <v>0.23</v>
      </c>
      <c r="L140" s="407"/>
      <c r="M140" s="410">
        <v>100</v>
      </c>
      <c r="N140" s="411" t="s">
        <v>70</v>
      </c>
      <c r="O140" s="411" t="s">
        <v>71</v>
      </c>
      <c r="P140" s="411" t="s">
        <v>31</v>
      </c>
      <c r="Q140" s="404" t="s">
        <v>1048</v>
      </c>
      <c r="R140" s="404">
        <v>85444995</v>
      </c>
      <c r="S140" s="404" t="s">
        <v>2645</v>
      </c>
      <c r="T140" s="411" t="s">
        <v>2496</v>
      </c>
      <c r="U140" s="412">
        <v>18.190000000000001</v>
      </c>
      <c r="V140" s="413"/>
      <c r="W140" s="413"/>
      <c r="X140" s="413"/>
      <c r="Y140" s="413"/>
    </row>
    <row r="141" spans="1:25" s="179" customFormat="1" hidden="1">
      <c r="A141" s="213" t="s">
        <v>396</v>
      </c>
      <c r="B141" s="213" t="s">
        <v>2973</v>
      </c>
      <c r="C141" s="216">
        <v>5901181000665</v>
      </c>
      <c r="D141" s="102" t="s">
        <v>2974</v>
      </c>
      <c r="E141" s="345" t="s">
        <v>4970</v>
      </c>
      <c r="F141" s="90" t="s">
        <v>69</v>
      </c>
      <c r="G141" s="91"/>
      <c r="H141" s="91">
        <v>1</v>
      </c>
      <c r="I141" s="54">
        <f>VLOOKUP(A141,'CET uproszczony 01 02 2026'!$B$4:$G$747,6,0)</f>
        <v>595</v>
      </c>
      <c r="J141" s="90" t="s">
        <v>5</v>
      </c>
      <c r="K141" s="92">
        <v>0.23</v>
      </c>
      <c r="L141" s="91"/>
      <c r="M141" s="93">
        <v>100</v>
      </c>
      <c r="N141" s="94" t="s">
        <v>70</v>
      </c>
      <c r="O141" s="94" t="s">
        <v>326</v>
      </c>
      <c r="P141" s="94" t="s">
        <v>29</v>
      </c>
      <c r="Q141" s="102" t="s">
        <v>1048</v>
      </c>
      <c r="R141" s="102">
        <v>85444995</v>
      </c>
      <c r="S141" s="102" t="s">
        <v>2645</v>
      </c>
      <c r="T141" s="94" t="s">
        <v>5619</v>
      </c>
      <c r="U141" s="224">
        <v>8.3246000000000002</v>
      </c>
      <c r="V141" s="55"/>
      <c r="W141" s="55"/>
      <c r="X141" s="55"/>
      <c r="Y141" s="55"/>
    </row>
    <row r="142" spans="1:25" s="179" customFormat="1" hidden="1">
      <c r="A142" s="213" t="s">
        <v>396</v>
      </c>
      <c r="B142" s="213" t="s">
        <v>2975</v>
      </c>
      <c r="C142" s="216">
        <v>5901181000689</v>
      </c>
      <c r="D142" s="102" t="s">
        <v>2974</v>
      </c>
      <c r="E142" s="345" t="s">
        <v>4970</v>
      </c>
      <c r="F142" s="90" t="s">
        <v>69</v>
      </c>
      <c r="G142" s="91"/>
      <c r="H142" s="91">
        <v>1</v>
      </c>
      <c r="I142" s="54">
        <f>VLOOKUP(A142,'CET uproszczony 01 02 2026'!$B$4:$G$747,6,0)</f>
        <v>595</v>
      </c>
      <c r="J142" s="90" t="s">
        <v>5</v>
      </c>
      <c r="K142" s="92">
        <v>0.23</v>
      </c>
      <c r="L142" s="91"/>
      <c r="M142" s="93">
        <v>500</v>
      </c>
      <c r="N142" s="94" t="s">
        <v>70</v>
      </c>
      <c r="O142" s="94" t="s">
        <v>326</v>
      </c>
      <c r="P142" s="94" t="s">
        <v>29</v>
      </c>
      <c r="Q142" s="102" t="s">
        <v>1048</v>
      </c>
      <c r="R142" s="102">
        <v>85444995</v>
      </c>
      <c r="S142" s="102" t="s">
        <v>2645</v>
      </c>
      <c r="T142" s="94" t="s">
        <v>5619</v>
      </c>
      <c r="U142" s="224">
        <v>8.3246000000000002</v>
      </c>
      <c r="V142" s="55"/>
      <c r="W142" s="55"/>
      <c r="X142" s="55"/>
      <c r="Y142" s="55"/>
    </row>
    <row r="143" spans="1:25" hidden="1">
      <c r="A143" s="213" t="s">
        <v>396</v>
      </c>
      <c r="B143" s="213" t="s">
        <v>2976</v>
      </c>
      <c r="C143" s="216">
        <v>5903669494140</v>
      </c>
      <c r="D143" s="102" t="s">
        <v>2974</v>
      </c>
      <c r="E143" s="345" t="s">
        <v>4970</v>
      </c>
      <c r="F143" s="90" t="s">
        <v>69</v>
      </c>
      <c r="H143" s="91">
        <v>1</v>
      </c>
      <c r="I143" s="54">
        <f>VLOOKUP(A143,'CET uproszczony 01 02 2026'!$B$4:$G$747,6,0)</f>
        <v>595</v>
      </c>
      <c r="J143" s="90" t="s">
        <v>5</v>
      </c>
      <c r="K143" s="92">
        <v>0.23</v>
      </c>
      <c r="M143" s="93">
        <v>1000</v>
      </c>
      <c r="N143" s="94" t="s">
        <v>70</v>
      </c>
      <c r="O143" s="94" t="s">
        <v>326</v>
      </c>
      <c r="P143" s="94" t="s">
        <v>29</v>
      </c>
      <c r="Q143" s="102" t="s">
        <v>1048</v>
      </c>
      <c r="R143" s="102">
        <v>85444995</v>
      </c>
      <c r="S143" s="102" t="s">
        <v>2645</v>
      </c>
      <c r="T143" s="94" t="s">
        <v>5619</v>
      </c>
      <c r="U143" s="224">
        <v>8.3246000000000002</v>
      </c>
    </row>
    <row r="144" spans="1:25" hidden="1">
      <c r="A144" s="213" t="s">
        <v>398</v>
      </c>
      <c r="B144" s="213" t="s">
        <v>2977</v>
      </c>
      <c r="C144" s="216">
        <v>5901181000696</v>
      </c>
      <c r="D144" s="102" t="s">
        <v>2978</v>
      </c>
      <c r="E144" s="345" t="s">
        <v>4971</v>
      </c>
      <c r="F144" s="90" t="s">
        <v>69</v>
      </c>
      <c r="H144" s="91">
        <v>1</v>
      </c>
      <c r="I144" s="54">
        <f>VLOOKUP(A144,'CET uproszczony 01 02 2026'!$B$4:$G$747,6,0)</f>
        <v>595</v>
      </c>
      <c r="J144" s="90" t="s">
        <v>5</v>
      </c>
      <c r="K144" s="92">
        <v>0.23</v>
      </c>
      <c r="M144" s="93">
        <v>100</v>
      </c>
      <c r="N144" s="94" t="s">
        <v>70</v>
      </c>
      <c r="O144" s="94" t="s">
        <v>326</v>
      </c>
      <c r="P144" s="94" t="s">
        <v>29</v>
      </c>
      <c r="Q144" s="102" t="s">
        <v>1048</v>
      </c>
      <c r="R144" s="102">
        <v>85444995</v>
      </c>
      <c r="S144" s="102" t="s">
        <v>2645</v>
      </c>
      <c r="T144" s="94" t="s">
        <v>5620</v>
      </c>
      <c r="U144" s="224">
        <v>8.3246000000000002</v>
      </c>
    </row>
    <row r="145" spans="1:25" hidden="1">
      <c r="A145" s="213" t="s">
        <v>398</v>
      </c>
      <c r="B145" s="213" t="s">
        <v>2979</v>
      </c>
      <c r="C145" s="216">
        <v>5903669494157</v>
      </c>
      <c r="D145" s="102" t="s">
        <v>2978</v>
      </c>
      <c r="E145" s="345" t="s">
        <v>4971</v>
      </c>
      <c r="F145" s="90" t="s">
        <v>69</v>
      </c>
      <c r="H145" s="91">
        <v>1</v>
      </c>
      <c r="I145" s="54">
        <f>VLOOKUP(A145,'CET uproszczony 01 02 2026'!$B$4:$G$747,6,0)</f>
        <v>595</v>
      </c>
      <c r="J145" s="90" t="s">
        <v>5</v>
      </c>
      <c r="K145" s="92">
        <v>0.23</v>
      </c>
      <c r="M145" s="93">
        <v>500</v>
      </c>
      <c r="N145" s="94" t="s">
        <v>70</v>
      </c>
      <c r="O145" s="94" t="s">
        <v>326</v>
      </c>
      <c r="P145" s="94" t="s">
        <v>29</v>
      </c>
      <c r="Q145" s="102" t="s">
        <v>1048</v>
      </c>
      <c r="R145" s="102">
        <v>85444995</v>
      </c>
      <c r="S145" s="102" t="s">
        <v>2645</v>
      </c>
      <c r="T145" s="94" t="s">
        <v>5620</v>
      </c>
      <c r="U145" s="224">
        <v>8.3246000000000002</v>
      </c>
    </row>
    <row r="146" spans="1:25" hidden="1">
      <c r="A146" s="213" t="s">
        <v>398</v>
      </c>
      <c r="B146" s="213" t="s">
        <v>2980</v>
      </c>
      <c r="C146" s="216">
        <v>5903669494164</v>
      </c>
      <c r="D146" s="102" t="s">
        <v>2978</v>
      </c>
      <c r="E146" s="345" t="s">
        <v>4971</v>
      </c>
      <c r="F146" s="90" t="s">
        <v>69</v>
      </c>
      <c r="H146" s="91">
        <v>1</v>
      </c>
      <c r="I146" s="54">
        <f>VLOOKUP(A146,'CET uproszczony 01 02 2026'!$B$4:$G$747,6,0)</f>
        <v>595</v>
      </c>
      <c r="J146" s="90" t="s">
        <v>5</v>
      </c>
      <c r="K146" s="92">
        <v>0.23</v>
      </c>
      <c r="M146" s="93">
        <v>1000</v>
      </c>
      <c r="N146" s="94" t="s">
        <v>70</v>
      </c>
      <c r="O146" s="94" t="s">
        <v>326</v>
      </c>
      <c r="P146" s="94" t="s">
        <v>29</v>
      </c>
      <c r="Q146" s="102" t="s">
        <v>1048</v>
      </c>
      <c r="R146" s="102">
        <v>85444995</v>
      </c>
      <c r="S146" s="102" t="s">
        <v>2645</v>
      </c>
      <c r="T146" s="94" t="s">
        <v>5620</v>
      </c>
      <c r="U146" s="224">
        <v>8.3246000000000002</v>
      </c>
    </row>
    <row r="147" spans="1:25" s="180" customFormat="1" hidden="1">
      <c r="A147" s="213" t="s">
        <v>400</v>
      </c>
      <c r="B147" s="213" t="s">
        <v>2981</v>
      </c>
      <c r="C147" s="216">
        <v>5901181000726</v>
      </c>
      <c r="D147" s="102" t="s">
        <v>2982</v>
      </c>
      <c r="E147" s="345" t="s">
        <v>4972</v>
      </c>
      <c r="F147" s="90" t="s">
        <v>69</v>
      </c>
      <c r="G147" s="91"/>
      <c r="H147" s="91">
        <v>1</v>
      </c>
      <c r="I147" s="54">
        <f>VLOOKUP(A147,'CET uproszczony 01 02 2026'!$B$4:$G$747,6,0)</f>
        <v>595</v>
      </c>
      <c r="J147" s="90" t="s">
        <v>5</v>
      </c>
      <c r="K147" s="92">
        <v>0.23</v>
      </c>
      <c r="L147" s="91"/>
      <c r="M147" s="93">
        <v>100</v>
      </c>
      <c r="N147" s="94" t="s">
        <v>70</v>
      </c>
      <c r="O147" s="94" t="s">
        <v>326</v>
      </c>
      <c r="P147" s="94" t="s">
        <v>29</v>
      </c>
      <c r="Q147" s="102" t="s">
        <v>1048</v>
      </c>
      <c r="R147" s="102">
        <v>85444995</v>
      </c>
      <c r="S147" s="102" t="s">
        <v>2645</v>
      </c>
      <c r="T147" s="94" t="s">
        <v>2496</v>
      </c>
      <c r="U147" s="224">
        <v>8.3246000000000002</v>
      </c>
      <c r="V147" s="55"/>
      <c r="W147" s="55"/>
      <c r="X147" s="55"/>
      <c r="Y147" s="55"/>
    </row>
    <row r="148" spans="1:25" s="180" customFormat="1" hidden="1">
      <c r="A148" s="213" t="s">
        <v>400</v>
      </c>
      <c r="B148" s="213" t="s">
        <v>2983</v>
      </c>
      <c r="C148" s="216">
        <v>5901181000733</v>
      </c>
      <c r="D148" s="102" t="s">
        <v>2982</v>
      </c>
      <c r="E148" s="345" t="s">
        <v>4972</v>
      </c>
      <c r="F148" s="90" t="s">
        <v>69</v>
      </c>
      <c r="G148" s="91"/>
      <c r="H148" s="91">
        <v>1</v>
      </c>
      <c r="I148" s="54">
        <f>VLOOKUP(A148,'CET uproszczony 01 02 2026'!$B$4:$G$747,6,0)</f>
        <v>595</v>
      </c>
      <c r="J148" s="90" t="s">
        <v>5</v>
      </c>
      <c r="K148" s="92">
        <v>0.23</v>
      </c>
      <c r="L148" s="91"/>
      <c r="M148" s="93">
        <v>500</v>
      </c>
      <c r="N148" s="94" t="s">
        <v>70</v>
      </c>
      <c r="O148" s="94" t="s">
        <v>326</v>
      </c>
      <c r="P148" s="94" t="s">
        <v>29</v>
      </c>
      <c r="Q148" s="102" t="s">
        <v>1048</v>
      </c>
      <c r="R148" s="102">
        <v>85444995</v>
      </c>
      <c r="S148" s="102" t="s">
        <v>2645</v>
      </c>
      <c r="T148" s="94" t="s">
        <v>2496</v>
      </c>
      <c r="U148" s="224">
        <v>8.3246000000000002</v>
      </c>
      <c r="V148" s="55"/>
      <c r="W148" s="55"/>
      <c r="X148" s="55"/>
      <c r="Y148" s="55"/>
    </row>
    <row r="149" spans="1:25" s="180" customFormat="1" hidden="1">
      <c r="A149" s="213" t="s">
        <v>400</v>
      </c>
      <c r="B149" s="213" t="s">
        <v>2984</v>
      </c>
      <c r="C149" s="216">
        <v>5903669494171</v>
      </c>
      <c r="D149" s="102" t="s">
        <v>2982</v>
      </c>
      <c r="E149" s="345" t="s">
        <v>4972</v>
      </c>
      <c r="F149" s="90" t="s">
        <v>69</v>
      </c>
      <c r="G149" s="91"/>
      <c r="H149" s="91">
        <v>1</v>
      </c>
      <c r="I149" s="54">
        <f>VLOOKUP(A149,'CET uproszczony 01 02 2026'!$B$4:$G$747,6,0)</f>
        <v>595</v>
      </c>
      <c r="J149" s="90" t="s">
        <v>5</v>
      </c>
      <c r="K149" s="92">
        <v>0.23</v>
      </c>
      <c r="L149" s="91"/>
      <c r="M149" s="93">
        <v>1000</v>
      </c>
      <c r="N149" s="94" t="s">
        <v>70</v>
      </c>
      <c r="O149" s="94" t="s">
        <v>326</v>
      </c>
      <c r="P149" s="94" t="s">
        <v>29</v>
      </c>
      <c r="Q149" s="102" t="s">
        <v>1048</v>
      </c>
      <c r="R149" s="102">
        <v>85444995</v>
      </c>
      <c r="S149" s="102" t="s">
        <v>2645</v>
      </c>
      <c r="T149" s="94" t="s">
        <v>2496</v>
      </c>
      <c r="U149" s="224">
        <v>8.3246000000000002</v>
      </c>
      <c r="V149" s="55"/>
      <c r="W149" s="55"/>
      <c r="X149" s="55"/>
      <c r="Y149" s="55"/>
    </row>
    <row r="150" spans="1:25" s="180" customFormat="1" hidden="1">
      <c r="A150" s="213" t="s">
        <v>402</v>
      </c>
      <c r="B150" s="213" t="s">
        <v>2985</v>
      </c>
      <c r="C150" s="216">
        <v>5901181000740</v>
      </c>
      <c r="D150" s="102" t="s">
        <v>2921</v>
      </c>
      <c r="E150" s="345" t="s">
        <v>4973</v>
      </c>
      <c r="F150" s="90" t="s">
        <v>69</v>
      </c>
      <c r="G150" s="91"/>
      <c r="H150" s="91">
        <v>1</v>
      </c>
      <c r="I150" s="54">
        <f>VLOOKUP(A150,'CET uproszczony 01 02 2026'!$B$4:$G$747,6,0)</f>
        <v>595</v>
      </c>
      <c r="J150" s="90" t="s">
        <v>5</v>
      </c>
      <c r="K150" s="92">
        <v>0.23</v>
      </c>
      <c r="L150" s="91"/>
      <c r="M150" s="93">
        <v>100</v>
      </c>
      <c r="N150" s="94" t="s">
        <v>70</v>
      </c>
      <c r="O150" s="94" t="s">
        <v>326</v>
      </c>
      <c r="P150" s="94" t="s">
        <v>29</v>
      </c>
      <c r="Q150" s="102" t="s">
        <v>1048</v>
      </c>
      <c r="R150" s="102">
        <v>85444995</v>
      </c>
      <c r="S150" s="102" t="s">
        <v>2645</v>
      </c>
      <c r="T150" s="94" t="s">
        <v>2497</v>
      </c>
      <c r="U150" s="224">
        <v>8.3246000000000002</v>
      </c>
      <c r="V150" s="55"/>
      <c r="W150" s="55"/>
      <c r="X150" s="55"/>
      <c r="Y150" s="55"/>
    </row>
    <row r="151" spans="1:25" s="180" customFormat="1" hidden="1">
      <c r="A151" s="213" t="s">
        <v>402</v>
      </c>
      <c r="B151" s="213" t="s">
        <v>2986</v>
      </c>
      <c r="C151" s="216">
        <v>5903669494188</v>
      </c>
      <c r="D151" s="102" t="s">
        <v>2921</v>
      </c>
      <c r="E151" s="345" t="s">
        <v>4973</v>
      </c>
      <c r="F151" s="90" t="s">
        <v>69</v>
      </c>
      <c r="G151" s="91"/>
      <c r="H151" s="91">
        <v>1</v>
      </c>
      <c r="I151" s="54">
        <f>VLOOKUP(A151,'CET uproszczony 01 02 2026'!$B$4:$G$747,6,0)</f>
        <v>595</v>
      </c>
      <c r="J151" s="90" t="s">
        <v>5</v>
      </c>
      <c r="K151" s="92">
        <v>0.23</v>
      </c>
      <c r="L151" s="91"/>
      <c r="M151" s="93">
        <v>500</v>
      </c>
      <c r="N151" s="94" t="s">
        <v>70</v>
      </c>
      <c r="O151" s="94" t="s">
        <v>326</v>
      </c>
      <c r="P151" s="94" t="s">
        <v>29</v>
      </c>
      <c r="Q151" s="102" t="s">
        <v>1048</v>
      </c>
      <c r="R151" s="102">
        <v>85444995</v>
      </c>
      <c r="S151" s="102" t="s">
        <v>2645</v>
      </c>
      <c r="T151" s="94" t="s">
        <v>2497</v>
      </c>
      <c r="U151" s="224">
        <v>8.3246000000000002</v>
      </c>
      <c r="V151" s="55"/>
      <c r="W151" s="55"/>
      <c r="X151" s="55"/>
      <c r="Y151" s="55"/>
    </row>
    <row r="152" spans="1:25" hidden="1">
      <c r="A152" s="213" t="s">
        <v>402</v>
      </c>
      <c r="B152" s="213" t="s">
        <v>2987</v>
      </c>
      <c r="C152" s="216">
        <v>5903669494195</v>
      </c>
      <c r="D152" s="102" t="s">
        <v>2921</v>
      </c>
      <c r="E152" s="345" t="s">
        <v>4973</v>
      </c>
      <c r="F152" s="90" t="s">
        <v>69</v>
      </c>
      <c r="H152" s="91">
        <v>1</v>
      </c>
      <c r="I152" s="54">
        <f>VLOOKUP(A152,'CET uproszczony 01 02 2026'!$B$4:$G$747,6,0)</f>
        <v>595</v>
      </c>
      <c r="J152" s="90" t="s">
        <v>5</v>
      </c>
      <c r="K152" s="92">
        <v>0.23</v>
      </c>
      <c r="M152" s="93">
        <v>1000</v>
      </c>
      <c r="N152" s="94" t="s">
        <v>70</v>
      </c>
      <c r="O152" s="94" t="s">
        <v>326</v>
      </c>
      <c r="P152" s="94" t="s">
        <v>29</v>
      </c>
      <c r="Q152" s="102" t="s">
        <v>1048</v>
      </c>
      <c r="R152" s="102">
        <v>85444995</v>
      </c>
      <c r="S152" s="102" t="s">
        <v>2645</v>
      </c>
      <c r="T152" s="94" t="s">
        <v>2497</v>
      </c>
      <c r="U152" s="224">
        <v>8.3246000000000002</v>
      </c>
    </row>
    <row r="153" spans="1:25" hidden="1">
      <c r="A153" s="213" t="s">
        <v>402</v>
      </c>
      <c r="B153" s="213" t="s">
        <v>2988</v>
      </c>
      <c r="C153" s="216">
        <v>5903669494201</v>
      </c>
      <c r="D153" s="102" t="s">
        <v>2921</v>
      </c>
      <c r="E153" s="345" t="s">
        <v>4973</v>
      </c>
      <c r="F153" s="90" t="s">
        <v>69</v>
      </c>
      <c r="H153" s="91">
        <v>1</v>
      </c>
      <c r="I153" s="54">
        <f>VLOOKUP(A153,'CET uproszczony 01 02 2026'!$B$4:$G$747,6,0)</f>
        <v>595</v>
      </c>
      <c r="J153" s="90" t="s">
        <v>5</v>
      </c>
      <c r="K153" s="92">
        <v>0.23</v>
      </c>
      <c r="M153" s="93">
        <v>5000</v>
      </c>
      <c r="N153" s="94" t="s">
        <v>70</v>
      </c>
      <c r="O153" s="94" t="s">
        <v>326</v>
      </c>
      <c r="P153" s="94" t="s">
        <v>29</v>
      </c>
      <c r="Q153" s="102" t="s">
        <v>1048</v>
      </c>
      <c r="R153" s="102">
        <v>85444995</v>
      </c>
      <c r="S153" s="102" t="s">
        <v>2645</v>
      </c>
      <c r="T153" s="94" t="s">
        <v>2497</v>
      </c>
      <c r="U153" s="224">
        <v>8.3246000000000002</v>
      </c>
    </row>
    <row r="154" spans="1:25" hidden="1">
      <c r="A154" s="213" t="s">
        <v>404</v>
      </c>
      <c r="B154" s="213" t="s">
        <v>2989</v>
      </c>
      <c r="C154" s="216">
        <v>5901181000757</v>
      </c>
      <c r="D154" s="102" t="s">
        <v>2990</v>
      </c>
      <c r="E154" s="345" t="s">
        <v>4974</v>
      </c>
      <c r="F154" s="90" t="s">
        <v>69</v>
      </c>
      <c r="H154" s="91">
        <v>1</v>
      </c>
      <c r="I154" s="54">
        <f>VLOOKUP(A154,'CET uproszczony 01 02 2026'!$B$4:$G$747,6,0)</f>
        <v>595</v>
      </c>
      <c r="J154" s="90" t="s">
        <v>5</v>
      </c>
      <c r="K154" s="92">
        <v>0.23</v>
      </c>
      <c r="M154" s="93">
        <v>100</v>
      </c>
      <c r="N154" s="94" t="s">
        <v>70</v>
      </c>
      <c r="O154" s="94" t="s">
        <v>326</v>
      </c>
      <c r="P154" s="94" t="s">
        <v>29</v>
      </c>
      <c r="Q154" s="102" t="s">
        <v>1048</v>
      </c>
      <c r="R154" s="102">
        <v>85444995</v>
      </c>
      <c r="S154" s="102" t="s">
        <v>2645</v>
      </c>
      <c r="T154" s="94" t="s">
        <v>2498</v>
      </c>
      <c r="U154" s="224">
        <v>8.3246000000000002</v>
      </c>
    </row>
    <row r="155" spans="1:25" hidden="1">
      <c r="A155" s="213" t="s">
        <v>404</v>
      </c>
      <c r="B155" s="213" t="s">
        <v>2991</v>
      </c>
      <c r="C155" s="216">
        <v>5901181023541</v>
      </c>
      <c r="D155" s="102" t="s">
        <v>2990</v>
      </c>
      <c r="E155" s="345" t="s">
        <v>4974</v>
      </c>
      <c r="F155" s="90" t="s">
        <v>69</v>
      </c>
      <c r="H155" s="91">
        <v>1</v>
      </c>
      <c r="I155" s="54">
        <f>VLOOKUP(A155,'CET uproszczony 01 02 2026'!$B$4:$G$747,6,0)</f>
        <v>595</v>
      </c>
      <c r="J155" s="90" t="s">
        <v>5</v>
      </c>
      <c r="K155" s="92">
        <v>0.23</v>
      </c>
      <c r="M155" s="93">
        <v>500</v>
      </c>
      <c r="N155" s="94" t="s">
        <v>70</v>
      </c>
      <c r="O155" s="94" t="s">
        <v>326</v>
      </c>
      <c r="P155" s="94" t="s">
        <v>29</v>
      </c>
      <c r="Q155" s="102" t="s">
        <v>1048</v>
      </c>
      <c r="R155" s="102">
        <v>85444995</v>
      </c>
      <c r="S155" s="102" t="s">
        <v>2645</v>
      </c>
      <c r="T155" s="94" t="s">
        <v>2498</v>
      </c>
      <c r="U155" s="224">
        <v>8.3246000000000002</v>
      </c>
    </row>
    <row r="156" spans="1:25" hidden="1">
      <c r="A156" s="213" t="s">
        <v>404</v>
      </c>
      <c r="B156" s="213" t="s">
        <v>2992</v>
      </c>
      <c r="C156" s="216">
        <v>5903669494218</v>
      </c>
      <c r="D156" s="102" t="s">
        <v>2990</v>
      </c>
      <c r="E156" s="345" t="s">
        <v>4974</v>
      </c>
      <c r="F156" s="90" t="s">
        <v>69</v>
      </c>
      <c r="H156" s="91">
        <v>1</v>
      </c>
      <c r="I156" s="54">
        <f>VLOOKUP(A156,'CET uproszczony 01 02 2026'!$B$4:$G$747,6,0)</f>
        <v>595</v>
      </c>
      <c r="J156" s="90" t="s">
        <v>5</v>
      </c>
      <c r="K156" s="92">
        <v>0.23</v>
      </c>
      <c r="M156" s="93">
        <v>1000</v>
      </c>
      <c r="N156" s="94" t="s">
        <v>70</v>
      </c>
      <c r="O156" s="94" t="s">
        <v>326</v>
      </c>
      <c r="P156" s="94" t="s">
        <v>29</v>
      </c>
      <c r="Q156" s="102" t="s">
        <v>1048</v>
      </c>
      <c r="R156" s="102">
        <v>85444995</v>
      </c>
      <c r="S156" s="102" t="s">
        <v>2645</v>
      </c>
      <c r="T156" s="94" t="s">
        <v>2498</v>
      </c>
      <c r="U156" s="224">
        <v>8.3246000000000002</v>
      </c>
    </row>
    <row r="157" spans="1:25" hidden="1">
      <c r="A157" s="213" t="s">
        <v>404</v>
      </c>
      <c r="B157" s="213" t="s">
        <v>2993</v>
      </c>
      <c r="C157" s="216">
        <v>5901181015904</v>
      </c>
      <c r="D157" s="102" t="s">
        <v>2990</v>
      </c>
      <c r="E157" s="345" t="s">
        <v>4974</v>
      </c>
      <c r="F157" s="90" t="s">
        <v>69</v>
      </c>
      <c r="H157" s="91">
        <v>1</v>
      </c>
      <c r="I157" s="54">
        <f>VLOOKUP(A157,'CET uproszczony 01 02 2026'!$B$4:$G$747,6,0)</f>
        <v>595</v>
      </c>
      <c r="J157" s="90" t="s">
        <v>5</v>
      </c>
      <c r="K157" s="92">
        <v>0.23</v>
      </c>
      <c r="M157" s="93">
        <v>5000</v>
      </c>
      <c r="N157" s="94" t="s">
        <v>70</v>
      </c>
      <c r="O157" s="94" t="s">
        <v>326</v>
      </c>
      <c r="P157" s="94" t="s">
        <v>29</v>
      </c>
      <c r="Q157" s="102" t="s">
        <v>1048</v>
      </c>
      <c r="R157" s="102">
        <v>85444995</v>
      </c>
      <c r="S157" s="102" t="s">
        <v>2645</v>
      </c>
      <c r="T157" s="94" t="s">
        <v>2498</v>
      </c>
      <c r="U157" s="224">
        <v>8.3246000000000002</v>
      </c>
    </row>
    <row r="158" spans="1:25" hidden="1">
      <c r="A158" s="213" t="s">
        <v>406</v>
      </c>
      <c r="B158" s="213" t="s">
        <v>2994</v>
      </c>
      <c r="C158" s="216">
        <v>5901181000801</v>
      </c>
      <c r="D158" s="102" t="s">
        <v>2995</v>
      </c>
      <c r="E158" s="345" t="s">
        <v>4975</v>
      </c>
      <c r="F158" s="90" t="s">
        <v>69</v>
      </c>
      <c r="H158" s="91">
        <v>1</v>
      </c>
      <c r="I158" s="54">
        <f>VLOOKUP(A158,'CET uproszczony 01 02 2026'!$B$4:$G$747,6,0)</f>
        <v>595</v>
      </c>
      <c r="J158" s="90" t="s">
        <v>5</v>
      </c>
      <c r="K158" s="92">
        <v>0.23</v>
      </c>
      <c r="M158" s="93">
        <v>100</v>
      </c>
      <c r="N158" s="94" t="s">
        <v>70</v>
      </c>
      <c r="O158" s="94" t="s">
        <v>326</v>
      </c>
      <c r="P158" s="94" t="s">
        <v>29</v>
      </c>
      <c r="Q158" s="102" t="s">
        <v>1048</v>
      </c>
      <c r="R158" s="102">
        <v>85444995</v>
      </c>
      <c r="S158" s="102" t="s">
        <v>2645</v>
      </c>
      <c r="T158" s="94" t="s">
        <v>5626</v>
      </c>
      <c r="U158" s="224">
        <v>8.3246000000000002</v>
      </c>
    </row>
    <row r="159" spans="1:25" hidden="1">
      <c r="A159" s="213" t="s">
        <v>406</v>
      </c>
      <c r="B159" s="213" t="s">
        <v>2996</v>
      </c>
      <c r="C159" s="216">
        <v>5903669494225</v>
      </c>
      <c r="D159" s="102" t="s">
        <v>2995</v>
      </c>
      <c r="E159" s="345" t="s">
        <v>4975</v>
      </c>
      <c r="F159" s="90" t="s">
        <v>69</v>
      </c>
      <c r="H159" s="91">
        <v>1</v>
      </c>
      <c r="I159" s="54">
        <f>VLOOKUP(A159,'CET uproszczony 01 02 2026'!$B$4:$G$747,6,0)</f>
        <v>595</v>
      </c>
      <c r="J159" s="90" t="s">
        <v>5</v>
      </c>
      <c r="K159" s="92">
        <v>0.23</v>
      </c>
      <c r="M159" s="93">
        <v>500</v>
      </c>
      <c r="N159" s="94" t="s">
        <v>70</v>
      </c>
      <c r="O159" s="94" t="s">
        <v>326</v>
      </c>
      <c r="P159" s="94" t="s">
        <v>29</v>
      </c>
      <c r="Q159" s="102" t="s">
        <v>1048</v>
      </c>
      <c r="R159" s="102">
        <v>85444995</v>
      </c>
      <c r="S159" s="102" t="s">
        <v>2645</v>
      </c>
      <c r="T159" s="94" t="s">
        <v>5626</v>
      </c>
      <c r="U159" s="224">
        <v>8.3246000000000002</v>
      </c>
    </row>
    <row r="160" spans="1:25" hidden="1">
      <c r="A160" s="213" t="s">
        <v>406</v>
      </c>
      <c r="B160" s="213" t="s">
        <v>2997</v>
      </c>
      <c r="C160" s="216">
        <v>5903669494232</v>
      </c>
      <c r="D160" s="102" t="s">
        <v>2995</v>
      </c>
      <c r="E160" s="345" t="s">
        <v>4975</v>
      </c>
      <c r="F160" s="90" t="s">
        <v>69</v>
      </c>
      <c r="H160" s="91">
        <v>1</v>
      </c>
      <c r="I160" s="54">
        <f>VLOOKUP(A160,'CET uproszczony 01 02 2026'!$B$4:$G$747,6,0)</f>
        <v>595</v>
      </c>
      <c r="J160" s="90" t="s">
        <v>5</v>
      </c>
      <c r="K160" s="92">
        <v>0.23</v>
      </c>
      <c r="M160" s="93">
        <v>1000</v>
      </c>
      <c r="N160" s="94" t="s">
        <v>70</v>
      </c>
      <c r="O160" s="94" t="s">
        <v>326</v>
      </c>
      <c r="P160" s="94" t="s">
        <v>29</v>
      </c>
      <c r="Q160" s="102" t="s">
        <v>1048</v>
      </c>
      <c r="R160" s="102">
        <v>85444995</v>
      </c>
      <c r="S160" s="102" t="s">
        <v>2645</v>
      </c>
      <c r="T160" s="94" t="s">
        <v>5626</v>
      </c>
      <c r="U160" s="224">
        <v>8.3246000000000002</v>
      </c>
    </row>
    <row r="161" spans="1:25" hidden="1">
      <c r="A161" s="213" t="s">
        <v>406</v>
      </c>
      <c r="B161" s="213" t="s">
        <v>2998</v>
      </c>
      <c r="C161" s="216">
        <v>5903669494249</v>
      </c>
      <c r="D161" s="102" t="s">
        <v>2995</v>
      </c>
      <c r="E161" s="345" t="s">
        <v>4975</v>
      </c>
      <c r="F161" s="90" t="s">
        <v>69</v>
      </c>
      <c r="H161" s="91">
        <v>1</v>
      </c>
      <c r="I161" s="54">
        <f>VLOOKUP(A161,'CET uproszczony 01 02 2026'!$B$4:$G$747,6,0)</f>
        <v>595</v>
      </c>
      <c r="J161" s="90" t="s">
        <v>5</v>
      </c>
      <c r="K161" s="92">
        <v>0.23</v>
      </c>
      <c r="M161" s="93">
        <v>5000</v>
      </c>
      <c r="N161" s="94" t="s">
        <v>70</v>
      </c>
      <c r="O161" s="94" t="s">
        <v>326</v>
      </c>
      <c r="P161" s="94" t="s">
        <v>29</v>
      </c>
      <c r="Q161" s="102" t="s">
        <v>1048</v>
      </c>
      <c r="R161" s="102">
        <v>85444995</v>
      </c>
      <c r="S161" s="102" t="s">
        <v>2645</v>
      </c>
      <c r="T161" s="94" t="s">
        <v>5626</v>
      </c>
      <c r="U161" s="224">
        <v>8.3246000000000002</v>
      </c>
    </row>
    <row r="162" spans="1:25" hidden="1">
      <c r="A162" s="213" t="s">
        <v>408</v>
      </c>
      <c r="B162" s="213" t="s">
        <v>2999</v>
      </c>
      <c r="C162" s="216">
        <v>5901181000818</v>
      </c>
      <c r="D162" s="102" t="s">
        <v>3000</v>
      </c>
      <c r="E162" s="345" t="s">
        <v>4976</v>
      </c>
      <c r="F162" s="90" t="s">
        <v>69</v>
      </c>
      <c r="H162" s="91">
        <v>1</v>
      </c>
      <c r="I162" s="54">
        <f>VLOOKUP(A162,'CET uproszczony 01 02 2026'!$B$4:$G$747,6,0)</f>
        <v>787</v>
      </c>
      <c r="J162" s="90" t="s">
        <v>5</v>
      </c>
      <c r="K162" s="92">
        <v>0.23</v>
      </c>
      <c r="M162" s="93">
        <v>100</v>
      </c>
      <c r="N162" s="94" t="s">
        <v>70</v>
      </c>
      <c r="O162" s="94" t="s">
        <v>326</v>
      </c>
      <c r="P162" s="94" t="s">
        <v>29</v>
      </c>
      <c r="Q162" s="102" t="s">
        <v>1048</v>
      </c>
      <c r="R162" s="102">
        <v>85444995</v>
      </c>
      <c r="S162" s="102" t="s">
        <v>2645</v>
      </c>
      <c r="T162" s="94" t="s">
        <v>5619</v>
      </c>
      <c r="U162" s="224">
        <v>11.1403</v>
      </c>
    </row>
    <row r="163" spans="1:25" hidden="1">
      <c r="A163" s="213" t="s">
        <v>408</v>
      </c>
      <c r="B163" s="213" t="s">
        <v>3001</v>
      </c>
      <c r="C163" s="216">
        <v>5903669494256</v>
      </c>
      <c r="D163" s="102" t="s">
        <v>3000</v>
      </c>
      <c r="E163" s="345" t="s">
        <v>4976</v>
      </c>
      <c r="F163" s="90" t="s">
        <v>69</v>
      </c>
      <c r="H163" s="91">
        <v>1</v>
      </c>
      <c r="I163" s="54">
        <f>VLOOKUP(A163,'CET uproszczony 01 02 2026'!$B$4:$G$747,6,0)</f>
        <v>787</v>
      </c>
      <c r="J163" s="90" t="s">
        <v>5</v>
      </c>
      <c r="K163" s="92">
        <v>0.23</v>
      </c>
      <c r="M163" s="93">
        <v>500</v>
      </c>
      <c r="N163" s="94" t="s">
        <v>70</v>
      </c>
      <c r="O163" s="94" t="s">
        <v>326</v>
      </c>
      <c r="P163" s="94" t="s">
        <v>29</v>
      </c>
      <c r="Q163" s="102" t="s">
        <v>1048</v>
      </c>
      <c r="R163" s="102">
        <v>85444995</v>
      </c>
      <c r="S163" s="102" t="s">
        <v>2645</v>
      </c>
      <c r="T163" s="94" t="s">
        <v>5619</v>
      </c>
      <c r="U163" s="224">
        <v>11.1403</v>
      </c>
    </row>
    <row r="164" spans="1:25" hidden="1">
      <c r="A164" s="213" t="s">
        <v>408</v>
      </c>
      <c r="B164" s="213" t="s">
        <v>3002</v>
      </c>
      <c r="C164" s="216">
        <v>5903669494263</v>
      </c>
      <c r="D164" s="102" t="s">
        <v>3000</v>
      </c>
      <c r="E164" s="345" t="s">
        <v>4976</v>
      </c>
      <c r="F164" s="90" t="s">
        <v>69</v>
      </c>
      <c r="H164" s="91">
        <v>1</v>
      </c>
      <c r="I164" s="54">
        <f>VLOOKUP(A164,'CET uproszczony 01 02 2026'!$B$4:$G$747,6,0)</f>
        <v>787</v>
      </c>
      <c r="J164" s="90" t="s">
        <v>5</v>
      </c>
      <c r="K164" s="92">
        <v>0.23</v>
      </c>
      <c r="M164" s="93">
        <v>1000</v>
      </c>
      <c r="N164" s="94" t="s">
        <v>70</v>
      </c>
      <c r="O164" s="94" t="s">
        <v>326</v>
      </c>
      <c r="P164" s="94" t="s">
        <v>29</v>
      </c>
      <c r="Q164" s="102" t="s">
        <v>1048</v>
      </c>
      <c r="R164" s="102">
        <v>85444995</v>
      </c>
      <c r="S164" s="102" t="s">
        <v>2645</v>
      </c>
      <c r="T164" s="94" t="s">
        <v>5619</v>
      </c>
      <c r="U164" s="224">
        <v>11.1403</v>
      </c>
    </row>
    <row r="165" spans="1:25" hidden="1">
      <c r="A165" s="213" t="s">
        <v>410</v>
      </c>
      <c r="B165" s="213" t="s">
        <v>3003</v>
      </c>
      <c r="C165" s="216">
        <v>5901181000825</v>
      </c>
      <c r="D165" s="102" t="s">
        <v>3004</v>
      </c>
      <c r="E165" s="345" t="s">
        <v>4977</v>
      </c>
      <c r="F165" s="90" t="s">
        <v>69</v>
      </c>
      <c r="H165" s="91">
        <v>1</v>
      </c>
      <c r="I165" s="54">
        <f>VLOOKUP(A165,'CET uproszczony 01 02 2026'!$B$4:$G$747,6,0)</f>
        <v>787</v>
      </c>
      <c r="J165" s="90" t="s">
        <v>5</v>
      </c>
      <c r="K165" s="92">
        <v>0.23</v>
      </c>
      <c r="M165" s="93">
        <v>100</v>
      </c>
      <c r="N165" s="94" t="s">
        <v>70</v>
      </c>
      <c r="O165" s="94" t="s">
        <v>326</v>
      </c>
      <c r="P165" s="94" t="s">
        <v>29</v>
      </c>
      <c r="Q165" s="102" t="s">
        <v>1048</v>
      </c>
      <c r="R165" s="102">
        <v>85444995</v>
      </c>
      <c r="S165" s="102" t="s">
        <v>2645</v>
      </c>
      <c r="T165" s="94" t="s">
        <v>5620</v>
      </c>
      <c r="U165" s="224">
        <v>11.1403</v>
      </c>
    </row>
    <row r="166" spans="1:25" hidden="1">
      <c r="A166" s="213" t="s">
        <v>410</v>
      </c>
      <c r="B166" s="213" t="s">
        <v>3005</v>
      </c>
      <c r="C166" s="216">
        <v>5901181023183</v>
      </c>
      <c r="D166" s="102" t="s">
        <v>3004</v>
      </c>
      <c r="E166" s="345" t="s">
        <v>4977</v>
      </c>
      <c r="F166" s="90" t="s">
        <v>69</v>
      </c>
      <c r="H166" s="91">
        <v>1</v>
      </c>
      <c r="I166" s="54">
        <f>VLOOKUP(A166,'CET uproszczony 01 02 2026'!$B$4:$G$747,6,0)</f>
        <v>787</v>
      </c>
      <c r="J166" s="90" t="s">
        <v>5</v>
      </c>
      <c r="K166" s="92">
        <v>0.23</v>
      </c>
      <c r="M166" s="93">
        <v>500</v>
      </c>
      <c r="N166" s="94" t="s">
        <v>70</v>
      </c>
      <c r="O166" s="94" t="s">
        <v>326</v>
      </c>
      <c r="P166" s="94" t="s">
        <v>29</v>
      </c>
      <c r="Q166" s="102" t="s">
        <v>1048</v>
      </c>
      <c r="R166" s="102">
        <v>85444995</v>
      </c>
      <c r="S166" s="102" t="s">
        <v>2645</v>
      </c>
      <c r="T166" s="94" t="s">
        <v>5620</v>
      </c>
      <c r="U166" s="224">
        <v>11.1403</v>
      </c>
    </row>
    <row r="167" spans="1:25" hidden="1">
      <c r="A167" s="213" t="s">
        <v>410</v>
      </c>
      <c r="B167" s="213" t="s">
        <v>3006</v>
      </c>
      <c r="C167" s="216">
        <v>5903669494270</v>
      </c>
      <c r="D167" s="102" t="s">
        <v>3004</v>
      </c>
      <c r="E167" s="345" t="s">
        <v>4977</v>
      </c>
      <c r="F167" s="90" t="s">
        <v>69</v>
      </c>
      <c r="H167" s="91">
        <v>1</v>
      </c>
      <c r="I167" s="54">
        <f>VLOOKUP(A167,'CET uproszczony 01 02 2026'!$B$4:$G$747,6,0)</f>
        <v>787</v>
      </c>
      <c r="J167" s="90" t="s">
        <v>5</v>
      </c>
      <c r="K167" s="92">
        <v>0.23</v>
      </c>
      <c r="M167" s="93">
        <v>1000</v>
      </c>
      <c r="N167" s="94" t="s">
        <v>70</v>
      </c>
      <c r="O167" s="94" t="s">
        <v>326</v>
      </c>
      <c r="P167" s="94" t="s">
        <v>29</v>
      </c>
      <c r="Q167" s="102" t="s">
        <v>1048</v>
      </c>
      <c r="R167" s="102">
        <v>85444995</v>
      </c>
      <c r="S167" s="102" t="s">
        <v>2645</v>
      </c>
      <c r="T167" s="94" t="s">
        <v>5620</v>
      </c>
      <c r="U167" s="224">
        <v>11.1403</v>
      </c>
    </row>
    <row r="168" spans="1:25" hidden="1">
      <c r="A168" s="213" t="s">
        <v>412</v>
      </c>
      <c r="B168" s="213" t="s">
        <v>3007</v>
      </c>
      <c r="C168" s="216">
        <v>5901181000832</v>
      </c>
      <c r="D168" s="102" t="s">
        <v>3008</v>
      </c>
      <c r="E168" s="345" t="s">
        <v>4978</v>
      </c>
      <c r="F168" s="90" t="s">
        <v>69</v>
      </c>
      <c r="H168" s="91">
        <v>1</v>
      </c>
      <c r="I168" s="54">
        <f>VLOOKUP(A168,'CET uproszczony 01 02 2026'!$B$4:$G$747,6,0)</f>
        <v>787</v>
      </c>
      <c r="J168" s="90" t="s">
        <v>5</v>
      </c>
      <c r="K168" s="92">
        <v>0.23</v>
      </c>
      <c r="M168" s="93">
        <v>100</v>
      </c>
      <c r="N168" s="94" t="s">
        <v>70</v>
      </c>
      <c r="O168" s="94" t="s">
        <v>326</v>
      </c>
      <c r="P168" s="94" t="s">
        <v>29</v>
      </c>
      <c r="Q168" s="102" t="s">
        <v>1048</v>
      </c>
      <c r="R168" s="102">
        <v>85444995</v>
      </c>
      <c r="S168" s="102" t="s">
        <v>2645</v>
      </c>
      <c r="T168" s="94" t="s">
        <v>2496</v>
      </c>
      <c r="U168" s="224">
        <v>11.1403</v>
      </c>
    </row>
    <row r="169" spans="1:25" hidden="1">
      <c r="A169" s="213" t="s">
        <v>412</v>
      </c>
      <c r="B169" s="213" t="s">
        <v>3009</v>
      </c>
      <c r="C169" s="216">
        <v>5903669494287</v>
      </c>
      <c r="D169" s="102" t="s">
        <v>3008</v>
      </c>
      <c r="E169" s="345" t="s">
        <v>4978</v>
      </c>
      <c r="F169" s="90" t="s">
        <v>69</v>
      </c>
      <c r="H169" s="91">
        <v>1</v>
      </c>
      <c r="I169" s="54">
        <f>VLOOKUP(A169,'CET uproszczony 01 02 2026'!$B$4:$G$747,6,0)</f>
        <v>787</v>
      </c>
      <c r="J169" s="90" t="s">
        <v>5</v>
      </c>
      <c r="K169" s="92">
        <v>0.23</v>
      </c>
      <c r="M169" s="93">
        <v>500</v>
      </c>
      <c r="N169" s="94" t="s">
        <v>70</v>
      </c>
      <c r="O169" s="94" t="s">
        <v>326</v>
      </c>
      <c r="P169" s="94" t="s">
        <v>29</v>
      </c>
      <c r="Q169" s="102" t="s">
        <v>1048</v>
      </c>
      <c r="R169" s="102">
        <v>85444995</v>
      </c>
      <c r="S169" s="102" t="s">
        <v>2645</v>
      </c>
      <c r="T169" s="94" t="s">
        <v>2496</v>
      </c>
      <c r="U169" s="224">
        <v>11.1403</v>
      </c>
    </row>
    <row r="170" spans="1:25" hidden="1">
      <c r="A170" s="213" t="s">
        <v>412</v>
      </c>
      <c r="B170" s="213" t="s">
        <v>3010</v>
      </c>
      <c r="C170" s="216">
        <v>5903669494294</v>
      </c>
      <c r="D170" s="102" t="s">
        <v>3008</v>
      </c>
      <c r="E170" s="345" t="s">
        <v>4978</v>
      </c>
      <c r="F170" s="90" t="s">
        <v>69</v>
      </c>
      <c r="H170" s="91">
        <v>1</v>
      </c>
      <c r="I170" s="54">
        <f>VLOOKUP(A170,'CET uproszczony 01 02 2026'!$B$4:$G$747,6,0)</f>
        <v>787</v>
      </c>
      <c r="J170" s="90" t="s">
        <v>5</v>
      </c>
      <c r="K170" s="92">
        <v>0.23</v>
      </c>
      <c r="M170" s="93">
        <v>1000</v>
      </c>
      <c r="N170" s="94" t="s">
        <v>70</v>
      </c>
      <c r="O170" s="94" t="s">
        <v>326</v>
      </c>
      <c r="P170" s="94" t="s">
        <v>29</v>
      </c>
      <c r="Q170" s="102" t="s">
        <v>1048</v>
      </c>
      <c r="R170" s="102">
        <v>85444995</v>
      </c>
      <c r="S170" s="102" t="s">
        <v>2645</v>
      </c>
      <c r="T170" s="94" t="s">
        <v>2496</v>
      </c>
      <c r="U170" s="224">
        <v>11.1403</v>
      </c>
    </row>
    <row r="171" spans="1:25" hidden="1">
      <c r="A171" s="213" t="s">
        <v>414</v>
      </c>
      <c r="B171" s="213" t="s">
        <v>3011</v>
      </c>
      <c r="C171" s="216">
        <v>5901181000849</v>
      </c>
      <c r="D171" s="102" t="s">
        <v>2922</v>
      </c>
      <c r="E171" s="345" t="s">
        <v>4979</v>
      </c>
      <c r="F171" s="90" t="s">
        <v>69</v>
      </c>
      <c r="H171" s="91">
        <v>1</v>
      </c>
      <c r="I171" s="54">
        <f>VLOOKUP(A171,'CET uproszczony 01 02 2026'!$B$4:$G$747,6,0)</f>
        <v>787</v>
      </c>
      <c r="J171" s="90" t="s">
        <v>5</v>
      </c>
      <c r="K171" s="92">
        <v>0.23</v>
      </c>
      <c r="M171" s="93">
        <v>100</v>
      </c>
      <c r="N171" s="94" t="s">
        <v>70</v>
      </c>
      <c r="O171" s="94" t="s">
        <v>326</v>
      </c>
      <c r="P171" s="94" t="s">
        <v>29</v>
      </c>
      <c r="Q171" s="102" t="s">
        <v>1048</v>
      </c>
      <c r="R171" s="102">
        <v>85444995</v>
      </c>
      <c r="S171" s="102" t="s">
        <v>2645</v>
      </c>
      <c r="T171" s="94" t="s">
        <v>2497</v>
      </c>
      <c r="U171" s="224">
        <v>11.1403</v>
      </c>
    </row>
    <row r="172" spans="1:25" hidden="1">
      <c r="A172" s="213" t="s">
        <v>414</v>
      </c>
      <c r="B172" s="213" t="s">
        <v>3012</v>
      </c>
      <c r="C172" s="216">
        <v>5901181000856</v>
      </c>
      <c r="D172" s="102" t="s">
        <v>2922</v>
      </c>
      <c r="E172" s="345" t="s">
        <v>4979</v>
      </c>
      <c r="F172" s="90" t="s">
        <v>69</v>
      </c>
      <c r="H172" s="91">
        <v>1</v>
      </c>
      <c r="I172" s="54">
        <f>VLOOKUP(A172,'CET uproszczony 01 02 2026'!$B$4:$G$747,6,0)</f>
        <v>787</v>
      </c>
      <c r="J172" s="90" t="s">
        <v>5</v>
      </c>
      <c r="K172" s="92">
        <v>0.23</v>
      </c>
      <c r="M172" s="93">
        <v>500</v>
      </c>
      <c r="N172" s="94" t="s">
        <v>70</v>
      </c>
      <c r="O172" s="94" t="s">
        <v>326</v>
      </c>
      <c r="P172" s="94" t="s">
        <v>29</v>
      </c>
      <c r="Q172" s="102" t="s">
        <v>1048</v>
      </c>
      <c r="R172" s="102">
        <v>85444995</v>
      </c>
      <c r="S172" s="102" t="s">
        <v>2645</v>
      </c>
      <c r="T172" s="94" t="s">
        <v>2497</v>
      </c>
      <c r="U172" s="224">
        <v>11.1403</v>
      </c>
    </row>
    <row r="173" spans="1:25" hidden="1">
      <c r="A173" s="213" t="s">
        <v>414</v>
      </c>
      <c r="B173" s="213" t="s">
        <v>3013</v>
      </c>
      <c r="C173" s="216">
        <v>5903669494300</v>
      </c>
      <c r="D173" s="102" t="s">
        <v>2922</v>
      </c>
      <c r="E173" s="345" t="s">
        <v>4979</v>
      </c>
      <c r="F173" s="90" t="s">
        <v>69</v>
      </c>
      <c r="H173" s="91">
        <v>1</v>
      </c>
      <c r="I173" s="54">
        <f>VLOOKUP(A173,'CET uproszczony 01 02 2026'!$B$4:$G$747,6,0)</f>
        <v>787</v>
      </c>
      <c r="J173" s="90" t="s">
        <v>5</v>
      </c>
      <c r="K173" s="92">
        <v>0.23</v>
      </c>
      <c r="M173" s="93">
        <v>1000</v>
      </c>
      <c r="N173" s="94" t="s">
        <v>70</v>
      </c>
      <c r="O173" s="94" t="s">
        <v>326</v>
      </c>
      <c r="P173" s="94" t="s">
        <v>29</v>
      </c>
      <c r="Q173" s="102" t="s">
        <v>1048</v>
      </c>
      <c r="R173" s="102">
        <v>85444995</v>
      </c>
      <c r="S173" s="102" t="s">
        <v>2645</v>
      </c>
      <c r="T173" s="94" t="s">
        <v>2497</v>
      </c>
      <c r="U173" s="224">
        <v>11.1403</v>
      </c>
    </row>
    <row r="174" spans="1:25" s="179" customFormat="1" hidden="1">
      <c r="A174" s="213" t="s">
        <v>414</v>
      </c>
      <c r="B174" s="213" t="s">
        <v>3014</v>
      </c>
      <c r="C174" s="216">
        <v>5903669494317</v>
      </c>
      <c r="D174" s="102" t="s">
        <v>2922</v>
      </c>
      <c r="E174" s="345" t="s">
        <v>4979</v>
      </c>
      <c r="F174" s="90" t="s">
        <v>69</v>
      </c>
      <c r="G174" s="91"/>
      <c r="H174" s="91">
        <v>1</v>
      </c>
      <c r="I174" s="54">
        <f>VLOOKUP(A174,'CET uproszczony 01 02 2026'!$B$4:$G$747,6,0)</f>
        <v>787</v>
      </c>
      <c r="J174" s="90" t="s">
        <v>5</v>
      </c>
      <c r="K174" s="92">
        <v>0.23</v>
      </c>
      <c r="L174" s="91"/>
      <c r="M174" s="93">
        <v>5000</v>
      </c>
      <c r="N174" s="94" t="s">
        <v>70</v>
      </c>
      <c r="O174" s="94" t="s">
        <v>326</v>
      </c>
      <c r="P174" s="94" t="s">
        <v>29</v>
      </c>
      <c r="Q174" s="102" t="s">
        <v>1048</v>
      </c>
      <c r="R174" s="102">
        <v>85444995</v>
      </c>
      <c r="S174" s="102" t="s">
        <v>2645</v>
      </c>
      <c r="T174" s="94" t="s">
        <v>2497</v>
      </c>
      <c r="U174" s="224">
        <v>11.1403</v>
      </c>
      <c r="V174" s="55"/>
      <c r="W174" s="55"/>
      <c r="X174" s="55"/>
      <c r="Y174" s="55"/>
    </row>
    <row r="175" spans="1:25" s="179" customFormat="1" hidden="1">
      <c r="A175" s="213" t="s">
        <v>416</v>
      </c>
      <c r="B175" s="213" t="s">
        <v>3015</v>
      </c>
      <c r="C175" s="216">
        <v>5901181000863</v>
      </c>
      <c r="D175" s="102" t="s">
        <v>3016</v>
      </c>
      <c r="E175" s="345" t="s">
        <v>4980</v>
      </c>
      <c r="F175" s="90" t="s">
        <v>69</v>
      </c>
      <c r="G175" s="91"/>
      <c r="H175" s="91">
        <v>1</v>
      </c>
      <c r="I175" s="54">
        <f>VLOOKUP(A175,'CET uproszczony 01 02 2026'!$B$4:$G$747,6,0)</f>
        <v>787</v>
      </c>
      <c r="J175" s="90" t="s">
        <v>5</v>
      </c>
      <c r="K175" s="92">
        <v>0.23</v>
      </c>
      <c r="L175" s="91"/>
      <c r="M175" s="93">
        <v>100</v>
      </c>
      <c r="N175" s="94" t="s">
        <v>70</v>
      </c>
      <c r="O175" s="94" t="s">
        <v>326</v>
      </c>
      <c r="P175" s="94" t="s">
        <v>29</v>
      </c>
      <c r="Q175" s="102" t="s">
        <v>1048</v>
      </c>
      <c r="R175" s="102">
        <v>85444995</v>
      </c>
      <c r="S175" s="102" t="s">
        <v>2645</v>
      </c>
      <c r="T175" s="94" t="s">
        <v>2498</v>
      </c>
      <c r="U175" s="224">
        <v>11.1403</v>
      </c>
      <c r="V175" s="55"/>
      <c r="W175" s="55"/>
      <c r="X175" s="55"/>
      <c r="Y175" s="55"/>
    </row>
    <row r="176" spans="1:25" s="179" customFormat="1" hidden="1">
      <c r="A176" s="213" t="s">
        <v>416</v>
      </c>
      <c r="B176" s="213" t="s">
        <v>3017</v>
      </c>
      <c r="C176" s="216">
        <v>5901181000870</v>
      </c>
      <c r="D176" s="102" t="s">
        <v>3016</v>
      </c>
      <c r="E176" s="345" t="s">
        <v>4980</v>
      </c>
      <c r="F176" s="90" t="s">
        <v>69</v>
      </c>
      <c r="G176" s="91"/>
      <c r="H176" s="91">
        <v>1</v>
      </c>
      <c r="I176" s="54">
        <f>VLOOKUP(A176,'CET uproszczony 01 02 2026'!$B$4:$G$747,6,0)</f>
        <v>787</v>
      </c>
      <c r="J176" s="90" t="s">
        <v>5</v>
      </c>
      <c r="K176" s="92">
        <v>0.23</v>
      </c>
      <c r="L176" s="91"/>
      <c r="M176" s="93">
        <v>500</v>
      </c>
      <c r="N176" s="94" t="s">
        <v>70</v>
      </c>
      <c r="O176" s="94" t="s">
        <v>326</v>
      </c>
      <c r="P176" s="94" t="s">
        <v>29</v>
      </c>
      <c r="Q176" s="102" t="s">
        <v>1048</v>
      </c>
      <c r="R176" s="102">
        <v>85444995</v>
      </c>
      <c r="S176" s="102" t="s">
        <v>2645</v>
      </c>
      <c r="T176" s="94" t="s">
        <v>2498</v>
      </c>
      <c r="U176" s="224">
        <v>11.1403</v>
      </c>
      <c r="V176" s="55"/>
      <c r="W176" s="55"/>
      <c r="X176" s="55"/>
      <c r="Y176" s="55"/>
    </row>
    <row r="177" spans="1:25" s="179" customFormat="1" hidden="1">
      <c r="A177" s="213" t="s">
        <v>416</v>
      </c>
      <c r="B177" s="213" t="s">
        <v>3018</v>
      </c>
      <c r="C177" s="216">
        <v>5903669494324</v>
      </c>
      <c r="D177" s="102" t="s">
        <v>3016</v>
      </c>
      <c r="E177" s="345" t="s">
        <v>4980</v>
      </c>
      <c r="F177" s="90" t="s">
        <v>69</v>
      </c>
      <c r="G177" s="91"/>
      <c r="H177" s="91">
        <v>1</v>
      </c>
      <c r="I177" s="54">
        <f>VLOOKUP(A177,'CET uproszczony 01 02 2026'!$B$4:$G$747,6,0)</f>
        <v>787</v>
      </c>
      <c r="J177" s="90" t="s">
        <v>5</v>
      </c>
      <c r="K177" s="92">
        <v>0.23</v>
      </c>
      <c r="L177" s="91"/>
      <c r="M177" s="93">
        <v>1000</v>
      </c>
      <c r="N177" s="94" t="s">
        <v>70</v>
      </c>
      <c r="O177" s="94" t="s">
        <v>326</v>
      </c>
      <c r="P177" s="94" t="s">
        <v>29</v>
      </c>
      <c r="Q177" s="102" t="s">
        <v>1048</v>
      </c>
      <c r="R177" s="102">
        <v>85444995</v>
      </c>
      <c r="S177" s="102" t="s">
        <v>2645</v>
      </c>
      <c r="T177" s="94" t="s">
        <v>2498</v>
      </c>
      <c r="U177" s="224">
        <v>11.1403</v>
      </c>
      <c r="V177" s="55"/>
      <c r="W177" s="55"/>
      <c r="X177" s="55"/>
      <c r="Y177" s="55"/>
    </row>
    <row r="178" spans="1:25" hidden="1">
      <c r="A178" s="213" t="s">
        <v>418</v>
      </c>
      <c r="B178" s="213" t="s">
        <v>3019</v>
      </c>
      <c r="C178" s="216">
        <v>5901181000887</v>
      </c>
      <c r="D178" s="102" t="s">
        <v>3020</v>
      </c>
      <c r="E178" s="345" t="s">
        <v>4981</v>
      </c>
      <c r="F178" s="90" t="s">
        <v>69</v>
      </c>
      <c r="H178" s="91">
        <v>1</v>
      </c>
      <c r="I178" s="54">
        <f>VLOOKUP(A178,'CET uproszczony 01 02 2026'!$B$4:$G$747,6,0)</f>
        <v>787</v>
      </c>
      <c r="J178" s="90" t="s">
        <v>5</v>
      </c>
      <c r="K178" s="92">
        <v>0.23</v>
      </c>
      <c r="M178" s="93">
        <v>100</v>
      </c>
      <c r="N178" s="94" t="s">
        <v>70</v>
      </c>
      <c r="O178" s="94" t="s">
        <v>326</v>
      </c>
      <c r="P178" s="94" t="s">
        <v>29</v>
      </c>
      <c r="Q178" s="102" t="s">
        <v>1048</v>
      </c>
      <c r="R178" s="102">
        <v>85444995</v>
      </c>
      <c r="S178" s="102" t="s">
        <v>2645</v>
      </c>
      <c r="T178" s="94" t="s">
        <v>5621</v>
      </c>
      <c r="U178" s="224">
        <v>11.1403</v>
      </c>
    </row>
    <row r="179" spans="1:25" hidden="1">
      <c r="A179" s="213" t="s">
        <v>418</v>
      </c>
      <c r="B179" s="213" t="s">
        <v>3021</v>
      </c>
      <c r="C179" s="216">
        <v>5903669494331</v>
      </c>
      <c r="D179" s="102" t="s">
        <v>3020</v>
      </c>
      <c r="E179" s="345" t="s">
        <v>4981</v>
      </c>
      <c r="F179" s="90" t="s">
        <v>69</v>
      </c>
      <c r="H179" s="91">
        <v>1</v>
      </c>
      <c r="I179" s="54">
        <f>VLOOKUP(A179,'CET uproszczony 01 02 2026'!$B$4:$G$747,6,0)</f>
        <v>787</v>
      </c>
      <c r="J179" s="90" t="s">
        <v>5</v>
      </c>
      <c r="K179" s="92">
        <v>0.23</v>
      </c>
      <c r="M179" s="93">
        <v>500</v>
      </c>
      <c r="N179" s="94" t="s">
        <v>70</v>
      </c>
      <c r="O179" s="94" t="s">
        <v>326</v>
      </c>
      <c r="P179" s="94" t="s">
        <v>29</v>
      </c>
      <c r="Q179" s="102" t="s">
        <v>1048</v>
      </c>
      <c r="R179" s="102">
        <v>85444995</v>
      </c>
      <c r="S179" s="102" t="s">
        <v>2645</v>
      </c>
      <c r="T179" s="94" t="s">
        <v>5621</v>
      </c>
      <c r="U179" s="224">
        <v>11.1403</v>
      </c>
    </row>
    <row r="180" spans="1:25" hidden="1">
      <c r="A180" s="213" t="s">
        <v>418</v>
      </c>
      <c r="B180" s="213" t="s">
        <v>3022</v>
      </c>
      <c r="C180" s="216">
        <v>5903669494348</v>
      </c>
      <c r="D180" s="102" t="s">
        <v>3020</v>
      </c>
      <c r="E180" s="345" t="s">
        <v>4981</v>
      </c>
      <c r="F180" s="90" t="s">
        <v>69</v>
      </c>
      <c r="H180" s="91">
        <v>1</v>
      </c>
      <c r="I180" s="54">
        <f>VLOOKUP(A180,'CET uproszczony 01 02 2026'!$B$4:$G$747,6,0)</f>
        <v>787</v>
      </c>
      <c r="J180" s="90" t="s">
        <v>5</v>
      </c>
      <c r="K180" s="92">
        <v>0.23</v>
      </c>
      <c r="M180" s="93">
        <v>1000</v>
      </c>
      <c r="N180" s="94" t="s">
        <v>70</v>
      </c>
      <c r="O180" s="94" t="s">
        <v>326</v>
      </c>
      <c r="P180" s="94" t="s">
        <v>29</v>
      </c>
      <c r="Q180" s="102" t="s">
        <v>1048</v>
      </c>
      <c r="R180" s="102">
        <v>85444995</v>
      </c>
      <c r="S180" s="102" t="s">
        <v>2645</v>
      </c>
      <c r="T180" s="94" t="s">
        <v>5621</v>
      </c>
      <c r="U180" s="224">
        <v>11.1403</v>
      </c>
    </row>
    <row r="181" spans="1:25" hidden="1">
      <c r="A181" s="213" t="s">
        <v>420</v>
      </c>
      <c r="B181" s="213" t="s">
        <v>3023</v>
      </c>
      <c r="C181" s="216">
        <v>5901181000894</v>
      </c>
      <c r="D181" s="102" t="s">
        <v>3024</v>
      </c>
      <c r="E181" s="345" t="s">
        <v>4982</v>
      </c>
      <c r="F181" s="90" t="s">
        <v>69</v>
      </c>
      <c r="H181" s="91">
        <v>1</v>
      </c>
      <c r="I181" s="54">
        <f>VLOOKUP(A181,'CET uproszczony 01 02 2026'!$B$4:$G$747,6,0)</f>
        <v>787</v>
      </c>
      <c r="J181" s="90" t="s">
        <v>5</v>
      </c>
      <c r="K181" s="92">
        <v>0.23</v>
      </c>
      <c r="M181" s="93">
        <v>100</v>
      </c>
      <c r="N181" s="94" t="s">
        <v>70</v>
      </c>
      <c r="O181" s="94" t="s">
        <v>326</v>
      </c>
      <c r="P181" s="94" t="s">
        <v>29</v>
      </c>
      <c r="Q181" s="102" t="s">
        <v>1048</v>
      </c>
      <c r="R181" s="102">
        <v>85444995</v>
      </c>
      <c r="S181" s="102" t="s">
        <v>2645</v>
      </c>
      <c r="T181" s="94" t="s">
        <v>5626</v>
      </c>
      <c r="U181" s="224">
        <v>11.1403</v>
      </c>
    </row>
    <row r="182" spans="1:25" hidden="1">
      <c r="A182" s="213" t="s">
        <v>420</v>
      </c>
      <c r="B182" s="213" t="s">
        <v>3025</v>
      </c>
      <c r="C182" s="216">
        <v>5903669494355</v>
      </c>
      <c r="D182" s="102" t="s">
        <v>3024</v>
      </c>
      <c r="E182" s="345" t="s">
        <v>4982</v>
      </c>
      <c r="F182" s="90" t="s">
        <v>69</v>
      </c>
      <c r="H182" s="91">
        <v>1</v>
      </c>
      <c r="I182" s="54">
        <f>VLOOKUP(A182,'CET uproszczony 01 02 2026'!$B$4:$G$747,6,0)</f>
        <v>787</v>
      </c>
      <c r="J182" s="90" t="s">
        <v>5</v>
      </c>
      <c r="K182" s="92">
        <v>0.23</v>
      </c>
      <c r="M182" s="93">
        <v>500</v>
      </c>
      <c r="N182" s="94" t="s">
        <v>70</v>
      </c>
      <c r="O182" s="94" t="s">
        <v>326</v>
      </c>
      <c r="P182" s="94" t="s">
        <v>29</v>
      </c>
      <c r="Q182" s="102" t="s">
        <v>1048</v>
      </c>
      <c r="R182" s="102">
        <v>85444995</v>
      </c>
      <c r="S182" s="102" t="s">
        <v>2645</v>
      </c>
      <c r="T182" s="94" t="s">
        <v>5626</v>
      </c>
      <c r="U182" s="224">
        <v>11.1403</v>
      </c>
    </row>
    <row r="183" spans="1:25" hidden="1">
      <c r="A183" s="213" t="s">
        <v>420</v>
      </c>
      <c r="B183" s="213" t="s">
        <v>3026</v>
      </c>
      <c r="C183" s="216">
        <v>5903669494362</v>
      </c>
      <c r="D183" s="102" t="s">
        <v>3024</v>
      </c>
      <c r="E183" s="345" t="s">
        <v>4982</v>
      </c>
      <c r="F183" s="90" t="s">
        <v>69</v>
      </c>
      <c r="H183" s="91">
        <v>1</v>
      </c>
      <c r="I183" s="54">
        <f>VLOOKUP(A183,'CET uproszczony 01 02 2026'!$B$4:$G$747,6,0)</f>
        <v>787</v>
      </c>
      <c r="J183" s="90" t="s">
        <v>5</v>
      </c>
      <c r="K183" s="92">
        <v>0.23</v>
      </c>
      <c r="M183" s="93">
        <v>1000</v>
      </c>
      <c r="N183" s="94" t="s">
        <v>70</v>
      </c>
      <c r="O183" s="94" t="s">
        <v>326</v>
      </c>
      <c r="P183" s="94" t="s">
        <v>29</v>
      </c>
      <c r="Q183" s="102" t="s">
        <v>1048</v>
      </c>
      <c r="R183" s="102">
        <v>85444995</v>
      </c>
      <c r="S183" s="102" t="s">
        <v>2645</v>
      </c>
      <c r="T183" s="94" t="s">
        <v>5626</v>
      </c>
      <c r="U183" s="224">
        <v>11.1403</v>
      </c>
    </row>
    <row r="184" spans="1:25" hidden="1">
      <c r="A184" s="213" t="s">
        <v>420</v>
      </c>
      <c r="B184" s="213" t="s">
        <v>3027</v>
      </c>
      <c r="C184" s="216">
        <v>5901181032499</v>
      </c>
      <c r="D184" s="102" t="s">
        <v>3024</v>
      </c>
      <c r="E184" s="345" t="s">
        <v>4982</v>
      </c>
      <c r="F184" s="90" t="s">
        <v>69</v>
      </c>
      <c r="H184" s="91">
        <v>1</v>
      </c>
      <c r="I184" s="54">
        <f>VLOOKUP(A184,'CET uproszczony 01 02 2026'!$B$4:$G$747,6,0)</f>
        <v>787</v>
      </c>
      <c r="J184" s="90" t="s">
        <v>5</v>
      </c>
      <c r="K184" s="92">
        <v>0.23</v>
      </c>
      <c r="M184" s="93">
        <v>5000</v>
      </c>
      <c r="N184" s="94" t="s">
        <v>70</v>
      </c>
      <c r="O184" s="94" t="s">
        <v>326</v>
      </c>
      <c r="P184" s="94" t="s">
        <v>29</v>
      </c>
      <c r="Q184" s="102" t="s">
        <v>1048</v>
      </c>
      <c r="R184" s="102">
        <v>85444995</v>
      </c>
      <c r="S184" s="102" t="s">
        <v>2645</v>
      </c>
      <c r="T184" s="94" t="s">
        <v>5626</v>
      </c>
      <c r="U184" s="224">
        <v>11.1403</v>
      </c>
    </row>
    <row r="185" spans="1:25" hidden="1">
      <c r="A185" s="213" t="s">
        <v>421</v>
      </c>
      <c r="B185" s="213" t="s">
        <v>3028</v>
      </c>
      <c r="C185" s="216">
        <v>5901181000948</v>
      </c>
      <c r="D185" s="102" t="s">
        <v>3029</v>
      </c>
      <c r="E185" s="345" t="s">
        <v>4983</v>
      </c>
      <c r="F185" s="90" t="s">
        <v>69</v>
      </c>
      <c r="H185" s="91">
        <v>1</v>
      </c>
      <c r="I185" s="54">
        <f>VLOOKUP(A185,'CET uproszczony 01 02 2026'!$B$4:$G$747,6,0)</f>
        <v>787</v>
      </c>
      <c r="J185" s="90" t="s">
        <v>5</v>
      </c>
      <c r="K185" s="92">
        <v>0.23</v>
      </c>
      <c r="M185" s="93">
        <v>100</v>
      </c>
      <c r="N185" s="94" t="s">
        <v>70</v>
      </c>
      <c r="O185" s="94" t="s">
        <v>326</v>
      </c>
      <c r="P185" s="94" t="s">
        <v>29</v>
      </c>
      <c r="Q185" s="102" t="s">
        <v>1048</v>
      </c>
      <c r="R185" s="102">
        <v>85444995</v>
      </c>
      <c r="S185" s="102" t="s">
        <v>2645</v>
      </c>
      <c r="T185" s="94" t="s">
        <v>2498</v>
      </c>
      <c r="U185" s="224">
        <v>10.936199999999999</v>
      </c>
    </row>
    <row r="186" spans="1:25" hidden="1">
      <c r="A186" s="213" t="s">
        <v>421</v>
      </c>
      <c r="B186" s="213" t="s">
        <v>3030</v>
      </c>
      <c r="C186" s="216">
        <v>5903669494669</v>
      </c>
      <c r="D186" s="102" t="s">
        <v>3029</v>
      </c>
      <c r="E186" s="345" t="s">
        <v>4983</v>
      </c>
      <c r="F186" s="90" t="s">
        <v>69</v>
      </c>
      <c r="H186" s="91">
        <v>1</v>
      </c>
      <c r="I186" s="54">
        <f>VLOOKUP(A186,'CET uproszczony 01 02 2026'!$B$4:$G$747,6,0)</f>
        <v>787</v>
      </c>
      <c r="J186" s="90" t="s">
        <v>5</v>
      </c>
      <c r="K186" s="92">
        <v>0.23</v>
      </c>
      <c r="M186" s="93">
        <v>500</v>
      </c>
      <c r="N186" s="94" t="s">
        <v>70</v>
      </c>
      <c r="O186" s="94" t="s">
        <v>326</v>
      </c>
      <c r="P186" s="94" t="s">
        <v>29</v>
      </c>
      <c r="Q186" s="102" t="s">
        <v>1048</v>
      </c>
      <c r="R186" s="102">
        <v>85444995</v>
      </c>
      <c r="S186" s="102" t="s">
        <v>2645</v>
      </c>
      <c r="T186" s="94" t="s">
        <v>2498</v>
      </c>
      <c r="U186" s="224">
        <v>10.936199999999999</v>
      </c>
    </row>
    <row r="187" spans="1:25" hidden="1">
      <c r="A187" s="213" t="s">
        <v>421</v>
      </c>
      <c r="B187" s="213" t="s">
        <v>3031</v>
      </c>
      <c r="C187" s="216">
        <v>5903669494676</v>
      </c>
      <c r="D187" s="102" t="s">
        <v>3029</v>
      </c>
      <c r="E187" s="345" t="s">
        <v>4983</v>
      </c>
      <c r="F187" s="90" t="s">
        <v>69</v>
      </c>
      <c r="H187" s="91">
        <v>1</v>
      </c>
      <c r="I187" s="54">
        <f>VLOOKUP(A187,'CET uproszczony 01 02 2026'!$B$4:$G$747,6,0)</f>
        <v>787</v>
      </c>
      <c r="J187" s="90" t="s">
        <v>5</v>
      </c>
      <c r="K187" s="92">
        <v>0.23</v>
      </c>
      <c r="M187" s="93">
        <v>1000</v>
      </c>
      <c r="N187" s="94" t="s">
        <v>70</v>
      </c>
      <c r="O187" s="94" t="s">
        <v>326</v>
      </c>
      <c r="P187" s="94" t="s">
        <v>29</v>
      </c>
      <c r="Q187" s="102" t="s">
        <v>1048</v>
      </c>
      <c r="R187" s="102">
        <v>85444995</v>
      </c>
      <c r="S187" s="102" t="s">
        <v>2645</v>
      </c>
      <c r="T187" s="94" t="s">
        <v>2498</v>
      </c>
      <c r="U187" s="224">
        <v>10.936199999999999</v>
      </c>
    </row>
    <row r="188" spans="1:25" hidden="1">
      <c r="A188" s="213" t="s">
        <v>423</v>
      </c>
      <c r="B188" s="213" t="s">
        <v>3032</v>
      </c>
      <c r="C188" s="216">
        <v>5901181012866</v>
      </c>
      <c r="D188" s="102" t="s">
        <v>3033</v>
      </c>
      <c r="E188" s="345" t="s">
        <v>4984</v>
      </c>
      <c r="F188" s="90" t="s">
        <v>69</v>
      </c>
      <c r="H188" s="91">
        <v>1</v>
      </c>
      <c r="I188" s="54">
        <f>VLOOKUP(A188,'CET uproszczony 01 02 2026'!$B$4:$G$747,6,0)</f>
        <v>1003</v>
      </c>
      <c r="J188" s="90" t="s">
        <v>5</v>
      </c>
      <c r="K188" s="92">
        <v>0.23</v>
      </c>
      <c r="M188" s="93">
        <v>100</v>
      </c>
      <c r="N188" s="94" t="s">
        <v>70</v>
      </c>
      <c r="O188" s="94" t="s">
        <v>326</v>
      </c>
      <c r="P188" s="94" t="s">
        <v>29</v>
      </c>
      <c r="Q188" s="102" t="s">
        <v>1048</v>
      </c>
      <c r="R188" s="102">
        <v>85444995</v>
      </c>
      <c r="S188" s="102" t="s">
        <v>2645</v>
      </c>
      <c r="T188" s="94" t="s">
        <v>5619</v>
      </c>
      <c r="U188" s="224">
        <v>13.4598</v>
      </c>
    </row>
    <row r="189" spans="1:25" hidden="1">
      <c r="A189" s="213" t="s">
        <v>423</v>
      </c>
      <c r="B189" s="213" t="s">
        <v>3034</v>
      </c>
      <c r="C189" s="216">
        <v>5903669494683</v>
      </c>
      <c r="D189" s="102" t="s">
        <v>3033</v>
      </c>
      <c r="E189" s="345" t="s">
        <v>4984</v>
      </c>
      <c r="F189" s="90" t="s">
        <v>69</v>
      </c>
      <c r="H189" s="91">
        <v>1</v>
      </c>
      <c r="I189" s="54">
        <f>VLOOKUP(A189,'CET uproszczony 01 02 2026'!$B$4:$G$747,6,0)</f>
        <v>1003</v>
      </c>
      <c r="J189" s="90" t="s">
        <v>5</v>
      </c>
      <c r="K189" s="92">
        <v>0.23</v>
      </c>
      <c r="M189" s="93">
        <v>500</v>
      </c>
      <c r="N189" s="94" t="s">
        <v>70</v>
      </c>
      <c r="O189" s="94" t="s">
        <v>326</v>
      </c>
      <c r="P189" s="94" t="s">
        <v>29</v>
      </c>
      <c r="Q189" s="102" t="s">
        <v>1048</v>
      </c>
      <c r="R189" s="102">
        <v>85444995</v>
      </c>
      <c r="S189" s="102" t="s">
        <v>2645</v>
      </c>
      <c r="T189" s="94" t="s">
        <v>5619</v>
      </c>
      <c r="U189" s="224">
        <v>13.4598</v>
      </c>
    </row>
    <row r="190" spans="1:25" hidden="1">
      <c r="A190" s="213" t="s">
        <v>423</v>
      </c>
      <c r="B190" s="213" t="s">
        <v>3035</v>
      </c>
      <c r="C190" s="216">
        <v>5903669494690</v>
      </c>
      <c r="D190" s="102" t="s">
        <v>3033</v>
      </c>
      <c r="E190" s="345" t="s">
        <v>4984</v>
      </c>
      <c r="F190" s="90" t="s">
        <v>69</v>
      </c>
      <c r="H190" s="91">
        <v>1</v>
      </c>
      <c r="I190" s="54">
        <f>VLOOKUP(A190,'CET uproszczony 01 02 2026'!$B$4:$G$747,6,0)</f>
        <v>1003</v>
      </c>
      <c r="J190" s="90" t="s">
        <v>5</v>
      </c>
      <c r="K190" s="92">
        <v>0.23</v>
      </c>
      <c r="M190" s="93">
        <v>1000</v>
      </c>
      <c r="N190" s="94" t="s">
        <v>70</v>
      </c>
      <c r="O190" s="94" t="s">
        <v>326</v>
      </c>
      <c r="P190" s="94" t="s">
        <v>29</v>
      </c>
      <c r="Q190" s="102" t="s">
        <v>1048</v>
      </c>
      <c r="R190" s="102">
        <v>85444995</v>
      </c>
      <c r="S190" s="102" t="s">
        <v>2645</v>
      </c>
      <c r="T190" s="94" t="s">
        <v>5619</v>
      </c>
      <c r="U190" s="224">
        <v>13.4598</v>
      </c>
    </row>
    <row r="191" spans="1:25" s="180" customFormat="1" hidden="1">
      <c r="A191" s="213" t="s">
        <v>425</v>
      </c>
      <c r="B191" s="213" t="s">
        <v>3036</v>
      </c>
      <c r="C191" s="216">
        <v>5901181000955</v>
      </c>
      <c r="D191" s="102" t="s">
        <v>3037</v>
      </c>
      <c r="E191" s="345" t="s">
        <v>4985</v>
      </c>
      <c r="F191" s="90" t="s">
        <v>69</v>
      </c>
      <c r="G191" s="91"/>
      <c r="H191" s="91">
        <v>1</v>
      </c>
      <c r="I191" s="54">
        <f>VLOOKUP(A191,'CET uproszczony 01 02 2026'!$B$4:$G$747,6,0)</f>
        <v>1003</v>
      </c>
      <c r="J191" s="90" t="s">
        <v>5</v>
      </c>
      <c r="K191" s="92">
        <v>0.23</v>
      </c>
      <c r="L191" s="91"/>
      <c r="M191" s="93">
        <v>100</v>
      </c>
      <c r="N191" s="94" t="s">
        <v>70</v>
      </c>
      <c r="O191" s="94" t="s">
        <v>326</v>
      </c>
      <c r="P191" s="94" t="s">
        <v>29</v>
      </c>
      <c r="Q191" s="102" t="s">
        <v>1048</v>
      </c>
      <c r="R191" s="102">
        <v>85444995</v>
      </c>
      <c r="S191" s="102" t="s">
        <v>2645</v>
      </c>
      <c r="T191" s="94" t="s">
        <v>5620</v>
      </c>
      <c r="U191" s="224">
        <v>13.4598</v>
      </c>
      <c r="V191" s="55"/>
      <c r="W191" s="55"/>
      <c r="X191" s="55"/>
      <c r="Y191" s="55"/>
    </row>
    <row r="192" spans="1:25" s="180" customFormat="1" hidden="1">
      <c r="A192" s="213" t="s">
        <v>425</v>
      </c>
      <c r="B192" s="213" t="s">
        <v>3038</v>
      </c>
      <c r="C192" s="216">
        <v>5901181023114</v>
      </c>
      <c r="D192" s="102" t="s">
        <v>3037</v>
      </c>
      <c r="E192" s="345" t="s">
        <v>4985</v>
      </c>
      <c r="F192" s="90" t="s">
        <v>69</v>
      </c>
      <c r="G192" s="91"/>
      <c r="H192" s="91">
        <v>1</v>
      </c>
      <c r="I192" s="54">
        <f>VLOOKUP(A192,'CET uproszczony 01 02 2026'!$B$4:$G$747,6,0)</f>
        <v>1003</v>
      </c>
      <c r="J192" s="90" t="s">
        <v>5</v>
      </c>
      <c r="K192" s="92">
        <v>0.23</v>
      </c>
      <c r="L192" s="91"/>
      <c r="M192" s="93">
        <v>500</v>
      </c>
      <c r="N192" s="94" t="s">
        <v>70</v>
      </c>
      <c r="O192" s="94" t="s">
        <v>326</v>
      </c>
      <c r="P192" s="94" t="s">
        <v>29</v>
      </c>
      <c r="Q192" s="102" t="s">
        <v>1048</v>
      </c>
      <c r="R192" s="102">
        <v>85444995</v>
      </c>
      <c r="S192" s="102" t="s">
        <v>2645</v>
      </c>
      <c r="T192" s="94" t="s">
        <v>5620</v>
      </c>
      <c r="U192" s="224">
        <v>13.4598</v>
      </c>
      <c r="V192" s="55"/>
      <c r="W192" s="55"/>
      <c r="X192" s="55"/>
      <c r="Y192" s="55"/>
    </row>
    <row r="193" spans="1:25" s="180" customFormat="1" hidden="1">
      <c r="A193" s="213" t="s">
        <v>425</v>
      </c>
      <c r="B193" s="213" t="s">
        <v>3039</v>
      </c>
      <c r="C193" s="216">
        <v>5903669494706</v>
      </c>
      <c r="D193" s="102" t="s">
        <v>3037</v>
      </c>
      <c r="E193" s="345" t="s">
        <v>4985</v>
      </c>
      <c r="F193" s="90" t="s">
        <v>69</v>
      </c>
      <c r="G193" s="91"/>
      <c r="H193" s="91">
        <v>1</v>
      </c>
      <c r="I193" s="54">
        <f>VLOOKUP(A193,'CET uproszczony 01 02 2026'!$B$4:$G$747,6,0)</f>
        <v>1003</v>
      </c>
      <c r="J193" s="90" t="s">
        <v>5</v>
      </c>
      <c r="K193" s="92">
        <v>0.23</v>
      </c>
      <c r="L193" s="91"/>
      <c r="M193" s="93">
        <v>1000</v>
      </c>
      <c r="N193" s="94" t="s">
        <v>70</v>
      </c>
      <c r="O193" s="94" t="s">
        <v>326</v>
      </c>
      <c r="P193" s="94" t="s">
        <v>29</v>
      </c>
      <c r="Q193" s="102" t="s">
        <v>1048</v>
      </c>
      <c r="R193" s="102">
        <v>85444995</v>
      </c>
      <c r="S193" s="102" t="s">
        <v>2645</v>
      </c>
      <c r="T193" s="94" t="s">
        <v>5620</v>
      </c>
      <c r="U193" s="224">
        <v>13.4598</v>
      </c>
      <c r="V193" s="55"/>
      <c r="W193" s="55"/>
      <c r="X193" s="55"/>
      <c r="Y193" s="55"/>
    </row>
    <row r="194" spans="1:25" hidden="1">
      <c r="A194" s="213" t="s">
        <v>427</v>
      </c>
      <c r="B194" s="213" t="s">
        <v>3040</v>
      </c>
      <c r="C194" s="216">
        <v>5901181000962</v>
      </c>
      <c r="D194" s="102" t="s">
        <v>3041</v>
      </c>
      <c r="E194" s="345" t="s">
        <v>4986</v>
      </c>
      <c r="F194" s="90" t="s">
        <v>69</v>
      </c>
      <c r="H194" s="91">
        <v>1</v>
      </c>
      <c r="I194" s="54">
        <f>VLOOKUP(A194,'CET uproszczony 01 02 2026'!$B$4:$G$747,6,0)</f>
        <v>1003</v>
      </c>
      <c r="J194" s="90" t="s">
        <v>5</v>
      </c>
      <c r="K194" s="92">
        <v>0.23</v>
      </c>
      <c r="M194" s="93">
        <v>100</v>
      </c>
      <c r="N194" s="94" t="s">
        <v>70</v>
      </c>
      <c r="O194" s="94" t="s">
        <v>326</v>
      </c>
      <c r="P194" s="94" t="s">
        <v>29</v>
      </c>
      <c r="Q194" s="102" t="s">
        <v>1048</v>
      </c>
      <c r="R194" s="102">
        <v>85444995</v>
      </c>
      <c r="S194" s="102" t="s">
        <v>2645</v>
      </c>
      <c r="T194" s="94" t="s">
        <v>2496</v>
      </c>
      <c r="U194" s="224">
        <v>13.4598</v>
      </c>
    </row>
    <row r="195" spans="1:25" hidden="1">
      <c r="A195" s="213" t="s">
        <v>427</v>
      </c>
      <c r="B195" s="213" t="s">
        <v>3042</v>
      </c>
      <c r="C195" s="216">
        <v>5901181023121</v>
      </c>
      <c r="D195" s="102" t="s">
        <v>3041</v>
      </c>
      <c r="E195" s="345" t="s">
        <v>4986</v>
      </c>
      <c r="F195" s="90" t="s">
        <v>69</v>
      </c>
      <c r="H195" s="91">
        <v>1</v>
      </c>
      <c r="I195" s="54">
        <f>VLOOKUP(A195,'CET uproszczony 01 02 2026'!$B$4:$G$747,6,0)</f>
        <v>1003</v>
      </c>
      <c r="J195" s="90" t="s">
        <v>5</v>
      </c>
      <c r="K195" s="92">
        <v>0.23</v>
      </c>
      <c r="M195" s="93">
        <v>500</v>
      </c>
      <c r="N195" s="94" t="s">
        <v>70</v>
      </c>
      <c r="O195" s="94" t="s">
        <v>326</v>
      </c>
      <c r="P195" s="94" t="s">
        <v>29</v>
      </c>
      <c r="Q195" s="102" t="s">
        <v>1048</v>
      </c>
      <c r="R195" s="102">
        <v>85444995</v>
      </c>
      <c r="S195" s="102" t="s">
        <v>2645</v>
      </c>
      <c r="T195" s="94" t="s">
        <v>2496</v>
      </c>
      <c r="U195" s="224">
        <v>13.4598</v>
      </c>
    </row>
    <row r="196" spans="1:25" hidden="1">
      <c r="A196" s="213" t="s">
        <v>427</v>
      </c>
      <c r="B196" s="213" t="s">
        <v>3043</v>
      </c>
      <c r="C196" s="216">
        <v>5903669494713</v>
      </c>
      <c r="D196" s="102" t="s">
        <v>3041</v>
      </c>
      <c r="E196" s="345" t="s">
        <v>4986</v>
      </c>
      <c r="F196" s="90" t="s">
        <v>69</v>
      </c>
      <c r="H196" s="91">
        <v>1</v>
      </c>
      <c r="I196" s="54">
        <f>VLOOKUP(A196,'CET uproszczony 01 02 2026'!$B$4:$G$747,6,0)</f>
        <v>1003</v>
      </c>
      <c r="J196" s="90" t="s">
        <v>5</v>
      </c>
      <c r="K196" s="92">
        <v>0.23</v>
      </c>
      <c r="M196" s="93">
        <v>1000</v>
      </c>
      <c r="N196" s="94" t="s">
        <v>70</v>
      </c>
      <c r="O196" s="94" t="s">
        <v>326</v>
      </c>
      <c r="P196" s="94" t="s">
        <v>29</v>
      </c>
      <c r="Q196" s="102" t="s">
        <v>1048</v>
      </c>
      <c r="R196" s="102">
        <v>85444995</v>
      </c>
      <c r="S196" s="102" t="s">
        <v>2645</v>
      </c>
      <c r="T196" s="94" t="s">
        <v>2496</v>
      </c>
      <c r="U196" s="224">
        <v>13.4598</v>
      </c>
    </row>
    <row r="197" spans="1:25" s="179" customFormat="1" hidden="1">
      <c r="A197" s="213" t="s">
        <v>429</v>
      </c>
      <c r="B197" s="213" t="s">
        <v>3044</v>
      </c>
      <c r="C197" s="216">
        <v>5901181000979</v>
      </c>
      <c r="D197" s="102" t="s">
        <v>3045</v>
      </c>
      <c r="E197" s="345" t="s">
        <v>4987</v>
      </c>
      <c r="F197" s="90" t="s">
        <v>69</v>
      </c>
      <c r="G197" s="91"/>
      <c r="H197" s="91">
        <v>1</v>
      </c>
      <c r="I197" s="54">
        <f>VLOOKUP(A197,'CET uproszczony 01 02 2026'!$B$4:$G$747,6,0)</f>
        <v>1003</v>
      </c>
      <c r="J197" s="90" t="s">
        <v>5</v>
      </c>
      <c r="K197" s="92">
        <v>0.23</v>
      </c>
      <c r="L197" s="91"/>
      <c r="M197" s="93">
        <v>100</v>
      </c>
      <c r="N197" s="94" t="s">
        <v>70</v>
      </c>
      <c r="O197" s="94" t="s">
        <v>326</v>
      </c>
      <c r="P197" s="94" t="s">
        <v>29</v>
      </c>
      <c r="Q197" s="102" t="s">
        <v>1048</v>
      </c>
      <c r="R197" s="102">
        <v>85444995</v>
      </c>
      <c r="S197" s="102" t="s">
        <v>2645</v>
      </c>
      <c r="T197" s="94" t="s">
        <v>2497</v>
      </c>
      <c r="U197" s="224">
        <v>13.4598</v>
      </c>
      <c r="V197" s="55"/>
      <c r="W197" s="55"/>
      <c r="X197" s="55"/>
      <c r="Y197" s="55"/>
    </row>
    <row r="198" spans="1:25" s="179" customFormat="1" hidden="1">
      <c r="A198" s="213" t="s">
        <v>429</v>
      </c>
      <c r="B198" s="213" t="s">
        <v>3046</v>
      </c>
      <c r="C198" s="216">
        <v>5901181023138</v>
      </c>
      <c r="D198" s="102" t="s">
        <v>3045</v>
      </c>
      <c r="E198" s="345" t="s">
        <v>4987</v>
      </c>
      <c r="F198" s="90" t="s">
        <v>69</v>
      </c>
      <c r="G198" s="91"/>
      <c r="H198" s="91">
        <v>1</v>
      </c>
      <c r="I198" s="54">
        <f>VLOOKUP(A198,'CET uproszczony 01 02 2026'!$B$4:$G$747,6,0)</f>
        <v>1003</v>
      </c>
      <c r="J198" s="90" t="s">
        <v>5</v>
      </c>
      <c r="K198" s="92">
        <v>0.23</v>
      </c>
      <c r="L198" s="91"/>
      <c r="M198" s="93">
        <v>500</v>
      </c>
      <c r="N198" s="94" t="s">
        <v>70</v>
      </c>
      <c r="O198" s="94" t="s">
        <v>326</v>
      </c>
      <c r="P198" s="94" t="s">
        <v>29</v>
      </c>
      <c r="Q198" s="102" t="s">
        <v>1048</v>
      </c>
      <c r="R198" s="102">
        <v>85444995</v>
      </c>
      <c r="S198" s="102" t="s">
        <v>2645</v>
      </c>
      <c r="T198" s="94" t="s">
        <v>2497</v>
      </c>
      <c r="U198" s="224">
        <v>13.4598</v>
      </c>
      <c r="V198" s="55"/>
      <c r="W198" s="55"/>
      <c r="X198" s="55"/>
      <c r="Y198" s="55"/>
    </row>
    <row r="199" spans="1:25" s="179" customFormat="1" hidden="1">
      <c r="A199" s="213" t="s">
        <v>429</v>
      </c>
      <c r="B199" s="213" t="s">
        <v>3047</v>
      </c>
      <c r="C199" s="216">
        <v>5903669494720</v>
      </c>
      <c r="D199" s="102" t="s">
        <v>3045</v>
      </c>
      <c r="E199" s="345" t="s">
        <v>4987</v>
      </c>
      <c r="F199" s="90" t="s">
        <v>69</v>
      </c>
      <c r="G199" s="91"/>
      <c r="H199" s="91">
        <v>1</v>
      </c>
      <c r="I199" s="54">
        <f>VLOOKUP(A199,'CET uproszczony 01 02 2026'!$B$4:$G$747,6,0)</f>
        <v>1003</v>
      </c>
      <c r="J199" s="90" t="s">
        <v>5</v>
      </c>
      <c r="K199" s="92">
        <v>0.23</v>
      </c>
      <c r="L199" s="91"/>
      <c r="M199" s="93">
        <v>1000</v>
      </c>
      <c r="N199" s="94" t="s">
        <v>70</v>
      </c>
      <c r="O199" s="94" t="s">
        <v>326</v>
      </c>
      <c r="P199" s="94" t="s">
        <v>29</v>
      </c>
      <c r="Q199" s="102" t="s">
        <v>1048</v>
      </c>
      <c r="R199" s="102">
        <v>85444995</v>
      </c>
      <c r="S199" s="102" t="s">
        <v>2645</v>
      </c>
      <c r="T199" s="94" t="s">
        <v>2497</v>
      </c>
      <c r="U199" s="224">
        <v>13.4598</v>
      </c>
      <c r="V199" s="55"/>
      <c r="W199" s="55"/>
      <c r="X199" s="55"/>
      <c r="Y199" s="55"/>
    </row>
    <row r="200" spans="1:25" s="179" customFormat="1" hidden="1">
      <c r="A200" s="213" t="s">
        <v>431</v>
      </c>
      <c r="B200" s="213" t="s">
        <v>3048</v>
      </c>
      <c r="C200" s="216">
        <v>5901181000986</v>
      </c>
      <c r="D200" s="102" t="s">
        <v>3049</v>
      </c>
      <c r="E200" s="345" t="s">
        <v>4988</v>
      </c>
      <c r="F200" s="90" t="s">
        <v>69</v>
      </c>
      <c r="G200" s="91"/>
      <c r="H200" s="91">
        <v>1</v>
      </c>
      <c r="I200" s="54">
        <f>VLOOKUP(A200,'CET uproszczony 01 02 2026'!$B$4:$G$747,6,0)</f>
        <v>1003</v>
      </c>
      <c r="J200" s="90" t="s">
        <v>5</v>
      </c>
      <c r="K200" s="92">
        <v>0.23</v>
      </c>
      <c r="L200" s="91"/>
      <c r="M200" s="93">
        <v>100</v>
      </c>
      <c r="N200" s="94" t="s">
        <v>70</v>
      </c>
      <c r="O200" s="94" t="s">
        <v>326</v>
      </c>
      <c r="P200" s="94" t="s">
        <v>29</v>
      </c>
      <c r="Q200" s="102" t="s">
        <v>1048</v>
      </c>
      <c r="R200" s="102">
        <v>85444995</v>
      </c>
      <c r="S200" s="102" t="s">
        <v>2645</v>
      </c>
      <c r="T200" s="94" t="s">
        <v>2498</v>
      </c>
      <c r="U200" s="224">
        <v>13.4598</v>
      </c>
      <c r="V200" s="55"/>
      <c r="W200" s="55"/>
      <c r="X200" s="55"/>
      <c r="Y200" s="55"/>
    </row>
    <row r="201" spans="1:25" s="179" customFormat="1" hidden="1">
      <c r="A201" s="213" t="s">
        <v>431</v>
      </c>
      <c r="B201" s="213" t="s">
        <v>3050</v>
      </c>
      <c r="C201" s="216">
        <v>5901181023145</v>
      </c>
      <c r="D201" s="102" t="s">
        <v>3049</v>
      </c>
      <c r="E201" s="345" t="s">
        <v>4988</v>
      </c>
      <c r="F201" s="90" t="s">
        <v>69</v>
      </c>
      <c r="G201" s="91"/>
      <c r="H201" s="91">
        <v>1</v>
      </c>
      <c r="I201" s="54">
        <f>VLOOKUP(A201,'CET uproszczony 01 02 2026'!$B$4:$G$747,6,0)</f>
        <v>1003</v>
      </c>
      <c r="J201" s="90" t="s">
        <v>5</v>
      </c>
      <c r="K201" s="92">
        <v>0.23</v>
      </c>
      <c r="L201" s="91"/>
      <c r="M201" s="93">
        <v>500</v>
      </c>
      <c r="N201" s="94" t="s">
        <v>70</v>
      </c>
      <c r="O201" s="94" t="s">
        <v>326</v>
      </c>
      <c r="P201" s="94" t="s">
        <v>29</v>
      </c>
      <c r="Q201" s="102" t="s">
        <v>1048</v>
      </c>
      <c r="R201" s="102">
        <v>85444995</v>
      </c>
      <c r="S201" s="102" t="s">
        <v>2645</v>
      </c>
      <c r="T201" s="94" t="s">
        <v>2498</v>
      </c>
      <c r="U201" s="224">
        <v>13.4598</v>
      </c>
      <c r="V201" s="55"/>
      <c r="W201" s="55"/>
      <c r="X201" s="55"/>
      <c r="Y201" s="55"/>
    </row>
    <row r="202" spans="1:25" s="179" customFormat="1" hidden="1">
      <c r="A202" s="213" t="s">
        <v>431</v>
      </c>
      <c r="B202" s="213" t="s">
        <v>3051</v>
      </c>
      <c r="C202" s="216">
        <v>5903669494737</v>
      </c>
      <c r="D202" s="102" t="s">
        <v>3049</v>
      </c>
      <c r="E202" s="345" t="s">
        <v>4988</v>
      </c>
      <c r="F202" s="90" t="s">
        <v>69</v>
      </c>
      <c r="G202" s="91"/>
      <c r="H202" s="91">
        <v>1</v>
      </c>
      <c r="I202" s="54">
        <f>VLOOKUP(A202,'CET uproszczony 01 02 2026'!$B$4:$G$747,6,0)</f>
        <v>1003</v>
      </c>
      <c r="J202" s="90" t="s">
        <v>5</v>
      </c>
      <c r="K202" s="92">
        <v>0.23</v>
      </c>
      <c r="L202" s="91"/>
      <c r="M202" s="93">
        <v>1000</v>
      </c>
      <c r="N202" s="94" t="s">
        <v>70</v>
      </c>
      <c r="O202" s="94" t="s">
        <v>326</v>
      </c>
      <c r="P202" s="94" t="s">
        <v>29</v>
      </c>
      <c r="Q202" s="102" t="s">
        <v>1048</v>
      </c>
      <c r="R202" s="102">
        <v>85444995</v>
      </c>
      <c r="S202" s="102" t="s">
        <v>2645</v>
      </c>
      <c r="T202" s="94" t="s">
        <v>2498</v>
      </c>
      <c r="U202" s="224">
        <v>13.4598</v>
      </c>
      <c r="V202" s="55"/>
      <c r="W202" s="55"/>
      <c r="X202" s="55"/>
      <c r="Y202" s="55"/>
    </row>
    <row r="203" spans="1:25" s="179" customFormat="1" hidden="1">
      <c r="A203" s="213" t="s">
        <v>433</v>
      </c>
      <c r="B203" s="213" t="s">
        <v>3052</v>
      </c>
      <c r="C203" s="216">
        <v>5901181013412</v>
      </c>
      <c r="D203" s="102" t="s">
        <v>3053</v>
      </c>
      <c r="E203" s="345" t="s">
        <v>4989</v>
      </c>
      <c r="F203" s="90" t="s">
        <v>69</v>
      </c>
      <c r="G203" s="91"/>
      <c r="H203" s="91">
        <v>1</v>
      </c>
      <c r="I203" s="54">
        <f>VLOOKUP(A203,'CET uproszczony 01 02 2026'!$B$4:$G$747,6,0)</f>
        <v>1003</v>
      </c>
      <c r="J203" s="90" t="s">
        <v>5</v>
      </c>
      <c r="K203" s="92">
        <v>0.23</v>
      </c>
      <c r="L203" s="91"/>
      <c r="M203" s="93">
        <v>100</v>
      </c>
      <c r="N203" s="94" t="s">
        <v>70</v>
      </c>
      <c r="O203" s="94" t="s">
        <v>326</v>
      </c>
      <c r="P203" s="94" t="s">
        <v>29</v>
      </c>
      <c r="Q203" s="102" t="s">
        <v>1048</v>
      </c>
      <c r="R203" s="102">
        <v>85444995</v>
      </c>
      <c r="S203" s="102" t="s">
        <v>2645</v>
      </c>
      <c r="T203" s="94" t="s">
        <v>5621</v>
      </c>
      <c r="U203" s="224">
        <v>13.4598</v>
      </c>
      <c r="V203" s="55"/>
      <c r="W203" s="55"/>
      <c r="X203" s="55"/>
      <c r="Y203" s="55"/>
    </row>
    <row r="204" spans="1:25" s="179" customFormat="1" hidden="1">
      <c r="A204" s="213" t="s">
        <v>433</v>
      </c>
      <c r="B204" s="213" t="s">
        <v>3054</v>
      </c>
      <c r="C204" s="216">
        <v>5903669494744</v>
      </c>
      <c r="D204" s="102" t="s">
        <v>3053</v>
      </c>
      <c r="E204" s="345" t="s">
        <v>4989</v>
      </c>
      <c r="F204" s="90" t="s">
        <v>69</v>
      </c>
      <c r="G204" s="91"/>
      <c r="H204" s="91">
        <v>1</v>
      </c>
      <c r="I204" s="54">
        <f>VLOOKUP(A204,'CET uproszczony 01 02 2026'!$B$4:$G$747,6,0)</f>
        <v>1003</v>
      </c>
      <c r="J204" s="90" t="s">
        <v>5</v>
      </c>
      <c r="K204" s="92">
        <v>0.23</v>
      </c>
      <c r="L204" s="91"/>
      <c r="M204" s="93">
        <v>500</v>
      </c>
      <c r="N204" s="94" t="s">
        <v>70</v>
      </c>
      <c r="O204" s="94" t="s">
        <v>326</v>
      </c>
      <c r="P204" s="94" t="s">
        <v>29</v>
      </c>
      <c r="Q204" s="102" t="s">
        <v>1048</v>
      </c>
      <c r="R204" s="102">
        <v>85444995</v>
      </c>
      <c r="S204" s="102" t="s">
        <v>2645</v>
      </c>
      <c r="T204" s="94" t="s">
        <v>5621</v>
      </c>
      <c r="U204" s="224">
        <v>13.4598</v>
      </c>
      <c r="V204" s="55"/>
      <c r="W204" s="55"/>
      <c r="X204" s="55"/>
      <c r="Y204" s="55"/>
    </row>
    <row r="205" spans="1:25" s="179" customFormat="1" hidden="1">
      <c r="A205" s="213" t="s">
        <v>433</v>
      </c>
      <c r="B205" s="213" t="s">
        <v>3055</v>
      </c>
      <c r="C205" s="216">
        <v>5903669494751</v>
      </c>
      <c r="D205" s="102" t="s">
        <v>3053</v>
      </c>
      <c r="E205" s="345" t="s">
        <v>4989</v>
      </c>
      <c r="F205" s="90" t="s">
        <v>69</v>
      </c>
      <c r="G205" s="91"/>
      <c r="H205" s="91">
        <v>1</v>
      </c>
      <c r="I205" s="54">
        <f>VLOOKUP(A205,'CET uproszczony 01 02 2026'!$B$4:$G$747,6,0)</f>
        <v>1003</v>
      </c>
      <c r="J205" s="90" t="s">
        <v>5</v>
      </c>
      <c r="K205" s="92">
        <v>0.23</v>
      </c>
      <c r="L205" s="91"/>
      <c r="M205" s="93">
        <v>1000</v>
      </c>
      <c r="N205" s="94" t="s">
        <v>70</v>
      </c>
      <c r="O205" s="94" t="s">
        <v>326</v>
      </c>
      <c r="P205" s="94" t="s">
        <v>29</v>
      </c>
      <c r="Q205" s="102" t="s">
        <v>1048</v>
      </c>
      <c r="R205" s="102">
        <v>85444995</v>
      </c>
      <c r="S205" s="102" t="s">
        <v>2645</v>
      </c>
      <c r="T205" s="94" t="s">
        <v>5621</v>
      </c>
      <c r="U205" s="224">
        <v>13.4598</v>
      </c>
      <c r="V205" s="55"/>
      <c r="W205" s="55"/>
      <c r="X205" s="55"/>
      <c r="Y205" s="55"/>
    </row>
    <row r="206" spans="1:25" hidden="1">
      <c r="A206" s="213" t="s">
        <v>435</v>
      </c>
      <c r="B206" s="213" t="s">
        <v>3056</v>
      </c>
      <c r="C206" s="216">
        <v>5901181012019</v>
      </c>
      <c r="D206" s="102" t="s">
        <v>3057</v>
      </c>
      <c r="E206" s="345" t="s">
        <v>4990</v>
      </c>
      <c r="F206" s="90" t="s">
        <v>69</v>
      </c>
      <c r="H206" s="91">
        <v>1</v>
      </c>
      <c r="I206" s="54">
        <f>VLOOKUP(A206,'CET uproszczony 01 02 2026'!$B$4:$G$747,6,0)</f>
        <v>1003</v>
      </c>
      <c r="J206" s="90" t="s">
        <v>5</v>
      </c>
      <c r="K206" s="92">
        <v>0.23</v>
      </c>
      <c r="M206" s="93">
        <v>100</v>
      </c>
      <c r="N206" s="94" t="s">
        <v>70</v>
      </c>
      <c r="O206" s="94" t="s">
        <v>326</v>
      </c>
      <c r="P206" s="94" t="s">
        <v>29</v>
      </c>
      <c r="Q206" s="102" t="s">
        <v>1048</v>
      </c>
      <c r="R206" s="102">
        <v>85444995</v>
      </c>
      <c r="S206" s="102" t="s">
        <v>2645</v>
      </c>
      <c r="T206" s="94" t="s">
        <v>5626</v>
      </c>
      <c r="U206" s="224">
        <v>13.4598</v>
      </c>
    </row>
    <row r="207" spans="1:25" hidden="1">
      <c r="A207" s="213" t="s">
        <v>435</v>
      </c>
      <c r="B207" s="213" t="s">
        <v>3058</v>
      </c>
      <c r="C207" s="216">
        <v>5903669494768</v>
      </c>
      <c r="D207" s="102" t="s">
        <v>3057</v>
      </c>
      <c r="E207" s="345" t="s">
        <v>4990</v>
      </c>
      <c r="F207" s="90" t="s">
        <v>69</v>
      </c>
      <c r="H207" s="91">
        <v>1</v>
      </c>
      <c r="I207" s="54">
        <f>VLOOKUP(A207,'CET uproszczony 01 02 2026'!$B$4:$G$747,6,0)</f>
        <v>1003</v>
      </c>
      <c r="J207" s="90" t="s">
        <v>5</v>
      </c>
      <c r="K207" s="92">
        <v>0.23</v>
      </c>
      <c r="M207" s="93">
        <v>500</v>
      </c>
      <c r="N207" s="94" t="s">
        <v>70</v>
      </c>
      <c r="O207" s="94" t="s">
        <v>326</v>
      </c>
      <c r="P207" s="94" t="s">
        <v>29</v>
      </c>
      <c r="Q207" s="102" t="s">
        <v>1048</v>
      </c>
      <c r="R207" s="102">
        <v>85444995</v>
      </c>
      <c r="S207" s="102" t="s">
        <v>2645</v>
      </c>
      <c r="T207" s="94" t="s">
        <v>5626</v>
      </c>
      <c r="U207" s="224">
        <v>13.4598</v>
      </c>
    </row>
    <row r="208" spans="1:25" hidden="1">
      <c r="A208" s="213" t="s">
        <v>435</v>
      </c>
      <c r="B208" s="213" t="s">
        <v>3059</v>
      </c>
      <c r="C208" s="216">
        <v>5903669496946</v>
      </c>
      <c r="D208" s="102" t="s">
        <v>3057</v>
      </c>
      <c r="E208" s="345" t="s">
        <v>4990</v>
      </c>
      <c r="F208" s="90" t="s">
        <v>69</v>
      </c>
      <c r="H208" s="91">
        <v>1</v>
      </c>
      <c r="I208" s="54">
        <f>VLOOKUP(A208,'CET uproszczony 01 02 2026'!$B$4:$G$747,6,0)</f>
        <v>1003</v>
      </c>
      <c r="J208" s="90" t="s">
        <v>5</v>
      </c>
      <c r="K208" s="92">
        <v>0.23</v>
      </c>
      <c r="M208" s="93">
        <v>1000</v>
      </c>
      <c r="N208" s="94" t="s">
        <v>70</v>
      </c>
      <c r="O208" s="94" t="s">
        <v>326</v>
      </c>
      <c r="P208" s="94" t="s">
        <v>29</v>
      </c>
      <c r="Q208" s="102" t="s">
        <v>1048</v>
      </c>
      <c r="R208" s="102">
        <v>85444995</v>
      </c>
      <c r="S208" s="102" t="s">
        <v>2645</v>
      </c>
      <c r="T208" s="94" t="s">
        <v>5626</v>
      </c>
      <c r="U208" s="224">
        <v>13.4598</v>
      </c>
    </row>
    <row r="209" spans="1:25" hidden="1">
      <c r="A209" s="213" t="s">
        <v>437</v>
      </c>
      <c r="B209" s="213" t="s">
        <v>3060</v>
      </c>
      <c r="C209" s="216">
        <v>5901181013306</v>
      </c>
      <c r="D209" s="102" t="s">
        <v>3061</v>
      </c>
      <c r="E209" s="345" t="s">
        <v>4991</v>
      </c>
      <c r="F209" s="90" t="s">
        <v>69</v>
      </c>
      <c r="H209" s="91">
        <v>1</v>
      </c>
      <c r="I209" s="54">
        <f>VLOOKUP(A209,'CET uproszczony 01 02 2026'!$B$4:$G$747,6,0)</f>
        <v>1023</v>
      </c>
      <c r="J209" s="90" t="s">
        <v>5</v>
      </c>
      <c r="K209" s="92">
        <v>0.23</v>
      </c>
      <c r="M209" s="93">
        <v>100</v>
      </c>
      <c r="N209" s="94" t="s">
        <v>70</v>
      </c>
      <c r="O209" s="94" t="s">
        <v>326</v>
      </c>
      <c r="P209" s="94" t="s">
        <v>29</v>
      </c>
      <c r="Q209" s="102" t="s">
        <v>1048</v>
      </c>
      <c r="R209" s="102">
        <v>85444995</v>
      </c>
      <c r="S209" s="102" t="s">
        <v>2645</v>
      </c>
      <c r="T209" s="94" t="s">
        <v>5620</v>
      </c>
      <c r="U209" s="224">
        <v>16.1264</v>
      </c>
    </row>
    <row r="210" spans="1:25" hidden="1">
      <c r="A210" s="213" t="s">
        <v>437</v>
      </c>
      <c r="B210" s="213" t="s">
        <v>3062</v>
      </c>
      <c r="C210" s="216">
        <v>5903669496953</v>
      </c>
      <c r="D210" s="102" t="s">
        <v>3061</v>
      </c>
      <c r="E210" s="345" t="s">
        <v>4991</v>
      </c>
      <c r="F210" s="90" t="s">
        <v>69</v>
      </c>
      <c r="H210" s="91">
        <v>1</v>
      </c>
      <c r="I210" s="54">
        <f>VLOOKUP(A210,'CET uproszczony 01 02 2026'!$B$4:$G$747,6,0)</f>
        <v>1023</v>
      </c>
      <c r="J210" s="90" t="s">
        <v>5</v>
      </c>
      <c r="K210" s="92">
        <v>0.23</v>
      </c>
      <c r="M210" s="93">
        <v>500</v>
      </c>
      <c r="N210" s="94" t="s">
        <v>70</v>
      </c>
      <c r="O210" s="94" t="s">
        <v>326</v>
      </c>
      <c r="P210" s="94" t="s">
        <v>29</v>
      </c>
      <c r="Q210" s="102" t="s">
        <v>1048</v>
      </c>
      <c r="R210" s="102">
        <v>85444995</v>
      </c>
      <c r="S210" s="102" t="s">
        <v>2645</v>
      </c>
      <c r="T210" s="94" t="s">
        <v>5620</v>
      </c>
      <c r="U210" s="224">
        <v>16.1264</v>
      </c>
    </row>
    <row r="211" spans="1:25" hidden="1">
      <c r="A211" s="213" t="s">
        <v>437</v>
      </c>
      <c r="B211" s="213" t="s">
        <v>3063</v>
      </c>
      <c r="C211" s="216">
        <v>5903669496960</v>
      </c>
      <c r="D211" s="102" t="s">
        <v>3061</v>
      </c>
      <c r="E211" s="345" t="s">
        <v>4991</v>
      </c>
      <c r="F211" s="90" t="s">
        <v>69</v>
      </c>
      <c r="H211" s="91">
        <v>1</v>
      </c>
      <c r="I211" s="54">
        <f>VLOOKUP(A211,'CET uproszczony 01 02 2026'!$B$4:$G$747,6,0)</f>
        <v>1023</v>
      </c>
      <c r="J211" s="90" t="s">
        <v>5</v>
      </c>
      <c r="K211" s="92">
        <v>0.23</v>
      </c>
      <c r="M211" s="93">
        <v>1000</v>
      </c>
      <c r="N211" s="94" t="s">
        <v>70</v>
      </c>
      <c r="O211" s="94" t="s">
        <v>326</v>
      </c>
      <c r="P211" s="94" t="s">
        <v>29</v>
      </c>
      <c r="Q211" s="102" t="s">
        <v>1048</v>
      </c>
      <c r="R211" s="102">
        <v>85444995</v>
      </c>
      <c r="S211" s="102" t="s">
        <v>2645</v>
      </c>
      <c r="T211" s="94" t="s">
        <v>5620</v>
      </c>
      <c r="U211" s="224">
        <v>16.1264</v>
      </c>
    </row>
    <row r="212" spans="1:25" s="179" customFormat="1" hidden="1">
      <c r="A212" s="213" t="s">
        <v>439</v>
      </c>
      <c r="B212" s="213" t="s">
        <v>3064</v>
      </c>
      <c r="C212" s="216">
        <v>5901181012804</v>
      </c>
      <c r="D212" s="102" t="s">
        <v>3065</v>
      </c>
      <c r="E212" s="345" t="s">
        <v>4992</v>
      </c>
      <c r="F212" s="90" t="s">
        <v>69</v>
      </c>
      <c r="G212" s="91"/>
      <c r="H212" s="91">
        <v>1</v>
      </c>
      <c r="I212" s="54">
        <f>VLOOKUP(A212,'CET uproszczony 01 02 2026'!$B$4:$G$747,6,0)</f>
        <v>1023</v>
      </c>
      <c r="J212" s="90" t="s">
        <v>5</v>
      </c>
      <c r="K212" s="92">
        <v>0.23</v>
      </c>
      <c r="L212" s="91"/>
      <c r="M212" s="93">
        <v>100</v>
      </c>
      <c r="N212" s="94" t="s">
        <v>70</v>
      </c>
      <c r="O212" s="94" t="s">
        <v>326</v>
      </c>
      <c r="P212" s="94" t="s">
        <v>29</v>
      </c>
      <c r="Q212" s="102" t="s">
        <v>1048</v>
      </c>
      <c r="R212" s="102">
        <v>85444995</v>
      </c>
      <c r="S212" s="102" t="s">
        <v>2645</v>
      </c>
      <c r="T212" s="94" t="s">
        <v>2496</v>
      </c>
      <c r="U212" s="224">
        <v>16.1264</v>
      </c>
      <c r="V212" s="55"/>
      <c r="W212" s="55"/>
      <c r="X212" s="55"/>
      <c r="Y212" s="55"/>
    </row>
    <row r="213" spans="1:25" s="179" customFormat="1" hidden="1">
      <c r="A213" s="213" t="s">
        <v>439</v>
      </c>
      <c r="B213" s="213" t="s">
        <v>3066</v>
      </c>
      <c r="C213" s="216">
        <v>5903669496977</v>
      </c>
      <c r="D213" s="102" t="s">
        <v>3065</v>
      </c>
      <c r="E213" s="345" t="s">
        <v>4992</v>
      </c>
      <c r="F213" s="90" t="s">
        <v>69</v>
      </c>
      <c r="G213" s="91"/>
      <c r="H213" s="91">
        <v>1</v>
      </c>
      <c r="I213" s="54">
        <f>VLOOKUP(A213,'CET uproszczony 01 02 2026'!$B$4:$G$747,6,0)</f>
        <v>1023</v>
      </c>
      <c r="J213" s="90" t="s">
        <v>5</v>
      </c>
      <c r="K213" s="92">
        <v>0.23</v>
      </c>
      <c r="L213" s="91"/>
      <c r="M213" s="93">
        <v>500</v>
      </c>
      <c r="N213" s="94" t="s">
        <v>70</v>
      </c>
      <c r="O213" s="94" t="s">
        <v>326</v>
      </c>
      <c r="P213" s="94" t="s">
        <v>29</v>
      </c>
      <c r="Q213" s="102" t="s">
        <v>1048</v>
      </c>
      <c r="R213" s="102">
        <v>85444995</v>
      </c>
      <c r="S213" s="102" t="s">
        <v>2645</v>
      </c>
      <c r="T213" s="94" t="s">
        <v>2496</v>
      </c>
      <c r="U213" s="224">
        <v>16.1264</v>
      </c>
      <c r="V213" s="55"/>
      <c r="W213" s="55"/>
      <c r="X213" s="55"/>
      <c r="Y213" s="55"/>
    </row>
    <row r="214" spans="1:25" s="179" customFormat="1" hidden="1">
      <c r="A214" s="213" t="s">
        <v>439</v>
      </c>
      <c r="B214" s="213" t="s">
        <v>3067</v>
      </c>
      <c r="C214" s="216">
        <v>5903669496984</v>
      </c>
      <c r="D214" s="102" t="s">
        <v>3065</v>
      </c>
      <c r="E214" s="345" t="s">
        <v>4992</v>
      </c>
      <c r="F214" s="90" t="s">
        <v>69</v>
      </c>
      <c r="G214" s="91"/>
      <c r="H214" s="91">
        <v>1</v>
      </c>
      <c r="I214" s="54">
        <f>VLOOKUP(A214,'CET uproszczony 01 02 2026'!$B$4:$G$747,6,0)</f>
        <v>1023</v>
      </c>
      <c r="J214" s="90" t="s">
        <v>5</v>
      </c>
      <c r="K214" s="92">
        <v>0.23</v>
      </c>
      <c r="L214" s="91"/>
      <c r="M214" s="93">
        <v>1000</v>
      </c>
      <c r="N214" s="94" t="s">
        <v>70</v>
      </c>
      <c r="O214" s="94" t="s">
        <v>326</v>
      </c>
      <c r="P214" s="94" t="s">
        <v>29</v>
      </c>
      <c r="Q214" s="102" t="s">
        <v>1048</v>
      </c>
      <c r="R214" s="102">
        <v>85444995</v>
      </c>
      <c r="S214" s="102" t="s">
        <v>2645</v>
      </c>
      <c r="T214" s="94" t="s">
        <v>2496</v>
      </c>
      <c r="U214" s="224">
        <v>16.1264</v>
      </c>
      <c r="V214" s="55"/>
      <c r="W214" s="55"/>
      <c r="X214" s="55"/>
      <c r="Y214" s="55"/>
    </row>
    <row r="215" spans="1:25" hidden="1">
      <c r="A215" s="213" t="s">
        <v>441</v>
      </c>
      <c r="B215" s="213" t="s">
        <v>3068</v>
      </c>
      <c r="C215" s="216">
        <v>5901181001006</v>
      </c>
      <c r="D215" s="102" t="s">
        <v>3069</v>
      </c>
      <c r="E215" s="345" t="s">
        <v>4993</v>
      </c>
      <c r="F215" s="90" t="s">
        <v>69</v>
      </c>
      <c r="H215" s="91">
        <v>1</v>
      </c>
      <c r="I215" s="54">
        <f>VLOOKUP(A215,'CET uproszczony 01 02 2026'!$B$4:$G$747,6,0)</f>
        <v>1023</v>
      </c>
      <c r="J215" s="90" t="s">
        <v>5</v>
      </c>
      <c r="K215" s="92">
        <v>0.23</v>
      </c>
      <c r="M215" s="93">
        <v>100</v>
      </c>
      <c r="N215" s="94" t="s">
        <v>70</v>
      </c>
      <c r="O215" s="94" t="s">
        <v>326</v>
      </c>
      <c r="P215" s="94" t="s">
        <v>29</v>
      </c>
      <c r="Q215" s="102" t="s">
        <v>1048</v>
      </c>
      <c r="R215" s="102">
        <v>85444995</v>
      </c>
      <c r="S215" s="102" t="s">
        <v>2645</v>
      </c>
      <c r="T215" s="94" t="s">
        <v>2497</v>
      </c>
      <c r="U215" s="224">
        <v>16.1264</v>
      </c>
    </row>
    <row r="216" spans="1:25" hidden="1">
      <c r="A216" s="213" t="s">
        <v>441</v>
      </c>
      <c r="B216" s="213" t="s">
        <v>3070</v>
      </c>
      <c r="C216" s="216">
        <v>5903669496991</v>
      </c>
      <c r="D216" s="102" t="s">
        <v>3069</v>
      </c>
      <c r="E216" s="345" t="s">
        <v>4993</v>
      </c>
      <c r="F216" s="90" t="s">
        <v>69</v>
      </c>
      <c r="H216" s="91">
        <v>1</v>
      </c>
      <c r="I216" s="54">
        <f>VLOOKUP(A216,'CET uproszczony 01 02 2026'!$B$4:$G$747,6,0)</f>
        <v>1023</v>
      </c>
      <c r="J216" s="90" t="s">
        <v>5</v>
      </c>
      <c r="K216" s="92">
        <v>0.23</v>
      </c>
      <c r="M216" s="93">
        <v>500</v>
      </c>
      <c r="N216" s="94" t="s">
        <v>70</v>
      </c>
      <c r="O216" s="94" t="s">
        <v>326</v>
      </c>
      <c r="P216" s="94" t="s">
        <v>29</v>
      </c>
      <c r="Q216" s="102" t="s">
        <v>1048</v>
      </c>
      <c r="R216" s="102">
        <v>85444995</v>
      </c>
      <c r="S216" s="102" t="s">
        <v>2645</v>
      </c>
      <c r="T216" s="94" t="s">
        <v>2497</v>
      </c>
      <c r="U216" s="224">
        <v>16.1264</v>
      </c>
    </row>
    <row r="217" spans="1:25" hidden="1">
      <c r="A217" s="213" t="s">
        <v>441</v>
      </c>
      <c r="B217" s="213" t="s">
        <v>3071</v>
      </c>
      <c r="C217" s="216">
        <v>5903669497004</v>
      </c>
      <c r="D217" s="102" t="s">
        <v>3069</v>
      </c>
      <c r="E217" s="345" t="s">
        <v>4993</v>
      </c>
      <c r="F217" s="90" t="s">
        <v>69</v>
      </c>
      <c r="H217" s="91">
        <v>1</v>
      </c>
      <c r="I217" s="54">
        <f>VLOOKUP(A217,'CET uproszczony 01 02 2026'!$B$4:$G$747,6,0)</f>
        <v>1023</v>
      </c>
      <c r="J217" s="90" t="s">
        <v>5</v>
      </c>
      <c r="K217" s="92">
        <v>0.23</v>
      </c>
      <c r="M217" s="93">
        <v>1000</v>
      </c>
      <c r="N217" s="94" t="s">
        <v>70</v>
      </c>
      <c r="O217" s="94" t="s">
        <v>326</v>
      </c>
      <c r="P217" s="94" t="s">
        <v>29</v>
      </c>
      <c r="Q217" s="102" t="s">
        <v>1048</v>
      </c>
      <c r="R217" s="102">
        <v>85444995</v>
      </c>
      <c r="S217" s="102" t="s">
        <v>2645</v>
      </c>
      <c r="T217" s="94" t="s">
        <v>2497</v>
      </c>
      <c r="U217" s="224">
        <v>16.1264</v>
      </c>
    </row>
    <row r="218" spans="1:25" hidden="1">
      <c r="A218" s="213" t="s">
        <v>443</v>
      </c>
      <c r="B218" s="213" t="s">
        <v>3072</v>
      </c>
      <c r="C218" s="216">
        <v>5901181012798</v>
      </c>
      <c r="D218" s="102" t="s">
        <v>3073</v>
      </c>
      <c r="E218" s="345" t="s">
        <v>4994</v>
      </c>
      <c r="F218" s="90" t="s">
        <v>69</v>
      </c>
      <c r="H218" s="91">
        <v>1</v>
      </c>
      <c r="I218" s="54">
        <f>VLOOKUP(A218,'CET uproszczony 01 02 2026'!$B$4:$G$747,6,0)</f>
        <v>1023</v>
      </c>
      <c r="J218" s="90" t="s">
        <v>5</v>
      </c>
      <c r="K218" s="92">
        <v>0.23</v>
      </c>
      <c r="M218" s="93">
        <v>100</v>
      </c>
      <c r="N218" s="94" t="s">
        <v>70</v>
      </c>
      <c r="O218" s="94" t="s">
        <v>326</v>
      </c>
      <c r="P218" s="94" t="s">
        <v>29</v>
      </c>
      <c r="Q218" s="102" t="s">
        <v>1048</v>
      </c>
      <c r="R218" s="102">
        <v>85444995</v>
      </c>
      <c r="S218" s="102" t="s">
        <v>2645</v>
      </c>
      <c r="T218" s="94" t="s">
        <v>2498</v>
      </c>
      <c r="U218" s="224">
        <v>16.1264</v>
      </c>
    </row>
    <row r="219" spans="1:25" hidden="1">
      <c r="A219" s="213" t="s">
        <v>443</v>
      </c>
      <c r="B219" s="213" t="s">
        <v>3074</v>
      </c>
      <c r="C219" s="216">
        <v>5903669497011</v>
      </c>
      <c r="D219" s="102" t="s">
        <v>3073</v>
      </c>
      <c r="E219" s="345" t="s">
        <v>4994</v>
      </c>
      <c r="F219" s="90" t="s">
        <v>69</v>
      </c>
      <c r="H219" s="91">
        <v>1</v>
      </c>
      <c r="I219" s="54">
        <f>VLOOKUP(A219,'CET uproszczony 01 02 2026'!$B$4:$G$747,6,0)</f>
        <v>1023</v>
      </c>
      <c r="J219" s="90" t="s">
        <v>5</v>
      </c>
      <c r="K219" s="92">
        <v>0.23</v>
      </c>
      <c r="M219" s="93">
        <v>500</v>
      </c>
      <c r="N219" s="94" t="s">
        <v>70</v>
      </c>
      <c r="O219" s="94" t="s">
        <v>326</v>
      </c>
      <c r="P219" s="94" t="s">
        <v>29</v>
      </c>
      <c r="Q219" s="102" t="s">
        <v>1048</v>
      </c>
      <c r="R219" s="102">
        <v>85444995</v>
      </c>
      <c r="S219" s="102" t="s">
        <v>2645</v>
      </c>
      <c r="T219" s="94" t="s">
        <v>2498</v>
      </c>
      <c r="U219" s="224">
        <v>16.1264</v>
      </c>
    </row>
    <row r="220" spans="1:25" hidden="1">
      <c r="A220" s="213" t="s">
        <v>443</v>
      </c>
      <c r="B220" s="213" t="s">
        <v>3075</v>
      </c>
      <c r="C220" s="216">
        <v>5903669497028</v>
      </c>
      <c r="D220" s="102" t="s">
        <v>3073</v>
      </c>
      <c r="E220" s="345" t="s">
        <v>4994</v>
      </c>
      <c r="F220" s="90" t="s">
        <v>69</v>
      </c>
      <c r="H220" s="91">
        <v>1</v>
      </c>
      <c r="I220" s="54">
        <f>VLOOKUP(A220,'CET uproszczony 01 02 2026'!$B$4:$G$747,6,0)</f>
        <v>1023</v>
      </c>
      <c r="J220" s="90" t="s">
        <v>5</v>
      </c>
      <c r="K220" s="92">
        <v>0.23</v>
      </c>
      <c r="M220" s="93">
        <v>1000</v>
      </c>
      <c r="N220" s="94" t="s">
        <v>70</v>
      </c>
      <c r="O220" s="94" t="s">
        <v>326</v>
      </c>
      <c r="P220" s="94" t="s">
        <v>29</v>
      </c>
      <c r="Q220" s="102" t="s">
        <v>1048</v>
      </c>
      <c r="R220" s="102">
        <v>85444995</v>
      </c>
      <c r="S220" s="102" t="s">
        <v>2645</v>
      </c>
      <c r="T220" s="94" t="s">
        <v>2498</v>
      </c>
      <c r="U220" s="224">
        <v>16.1264</v>
      </c>
    </row>
    <row r="221" spans="1:25" s="55" customFormat="1" hidden="1">
      <c r="A221" s="216" t="s">
        <v>445</v>
      </c>
      <c r="B221" s="215" t="s">
        <v>3076</v>
      </c>
      <c r="C221" s="222">
        <v>5901181001013</v>
      </c>
      <c r="D221" s="181" t="s">
        <v>3077</v>
      </c>
      <c r="E221" s="345" t="s">
        <v>4995</v>
      </c>
      <c r="F221" s="90" t="s">
        <v>69</v>
      </c>
      <c r="G221" s="91"/>
      <c r="H221" s="91">
        <v>1</v>
      </c>
      <c r="I221" s="54">
        <f>VLOOKUP(A221,'CET uproszczony 01 02 2026'!$B$4:$G$747,6,0)</f>
        <v>1421</v>
      </c>
      <c r="J221" s="90" t="s">
        <v>5</v>
      </c>
      <c r="K221" s="92">
        <v>0.23</v>
      </c>
      <c r="L221" s="91"/>
      <c r="M221" s="93">
        <v>100</v>
      </c>
      <c r="N221" s="94" t="s">
        <v>70</v>
      </c>
      <c r="O221" s="94" t="s">
        <v>326</v>
      </c>
      <c r="P221" s="94" t="s">
        <v>29</v>
      </c>
      <c r="Q221" s="102" t="s">
        <v>1048</v>
      </c>
      <c r="R221" s="102">
        <v>85444995</v>
      </c>
      <c r="S221" s="102" t="s">
        <v>2645</v>
      </c>
      <c r="T221" s="94" t="s">
        <v>5619</v>
      </c>
      <c r="U221" s="224">
        <v>17.871400000000001</v>
      </c>
    </row>
    <row r="222" spans="1:25" hidden="1">
      <c r="A222" s="213" t="s">
        <v>445</v>
      </c>
      <c r="B222" s="213" t="s">
        <v>3078</v>
      </c>
      <c r="C222" s="216">
        <v>5903669497035</v>
      </c>
      <c r="D222" s="102" t="s">
        <v>3077</v>
      </c>
      <c r="E222" s="345" t="s">
        <v>4995</v>
      </c>
      <c r="F222" s="90" t="s">
        <v>69</v>
      </c>
      <c r="H222" s="91">
        <v>1</v>
      </c>
      <c r="I222" s="54">
        <f>VLOOKUP(A222,'CET uproszczony 01 02 2026'!$B$4:$G$747,6,0)</f>
        <v>1421</v>
      </c>
      <c r="J222" s="90" t="s">
        <v>5</v>
      </c>
      <c r="K222" s="92">
        <v>0.23</v>
      </c>
      <c r="M222" s="93">
        <v>500</v>
      </c>
      <c r="N222" s="94" t="s">
        <v>70</v>
      </c>
      <c r="O222" s="94" t="s">
        <v>326</v>
      </c>
      <c r="P222" s="94" t="s">
        <v>29</v>
      </c>
      <c r="Q222" s="102" t="s">
        <v>1048</v>
      </c>
      <c r="R222" s="102">
        <v>85444995</v>
      </c>
      <c r="S222" s="102" t="s">
        <v>2645</v>
      </c>
      <c r="T222" s="94" t="s">
        <v>5619</v>
      </c>
      <c r="U222" s="224">
        <v>17.871400000000001</v>
      </c>
    </row>
    <row r="223" spans="1:25" hidden="1">
      <c r="A223" s="213" t="s">
        <v>445</v>
      </c>
      <c r="B223" s="213" t="s">
        <v>3079</v>
      </c>
      <c r="C223" s="216">
        <v>5903669497042</v>
      </c>
      <c r="D223" s="102" t="s">
        <v>3077</v>
      </c>
      <c r="E223" s="345" t="s">
        <v>4995</v>
      </c>
      <c r="F223" s="90" t="s">
        <v>69</v>
      </c>
      <c r="H223" s="91">
        <v>1</v>
      </c>
      <c r="I223" s="54">
        <f>VLOOKUP(A223,'CET uproszczony 01 02 2026'!$B$4:$G$747,6,0)</f>
        <v>1421</v>
      </c>
      <c r="J223" s="90" t="s">
        <v>5</v>
      </c>
      <c r="K223" s="92">
        <v>0.23</v>
      </c>
      <c r="M223" s="93">
        <v>1000</v>
      </c>
      <c r="N223" s="94" t="s">
        <v>70</v>
      </c>
      <c r="O223" s="94" t="s">
        <v>326</v>
      </c>
      <c r="P223" s="94" t="s">
        <v>29</v>
      </c>
      <c r="Q223" s="102" t="s">
        <v>1048</v>
      </c>
      <c r="R223" s="102">
        <v>85444995</v>
      </c>
      <c r="S223" s="102" t="s">
        <v>2645</v>
      </c>
      <c r="T223" s="94" t="s">
        <v>5619</v>
      </c>
      <c r="U223" s="224">
        <v>17.871400000000001</v>
      </c>
    </row>
    <row r="224" spans="1:25" hidden="1">
      <c r="A224" s="213" t="s">
        <v>447</v>
      </c>
      <c r="B224" s="213" t="s">
        <v>3080</v>
      </c>
      <c r="C224" s="216">
        <v>5901181001020</v>
      </c>
      <c r="D224" s="102" t="s">
        <v>3081</v>
      </c>
      <c r="E224" s="345" t="s">
        <v>4996</v>
      </c>
      <c r="F224" s="90" t="s">
        <v>69</v>
      </c>
      <c r="H224" s="91">
        <v>1</v>
      </c>
      <c r="I224" s="54">
        <f>VLOOKUP(A224,'CET uproszczony 01 02 2026'!$B$4:$G$747,6,0)</f>
        <v>1421</v>
      </c>
      <c r="J224" s="90" t="s">
        <v>5</v>
      </c>
      <c r="K224" s="92">
        <v>0.23</v>
      </c>
      <c r="M224" s="93">
        <v>100</v>
      </c>
      <c r="N224" s="94" t="s">
        <v>70</v>
      </c>
      <c r="O224" s="94" t="s">
        <v>326</v>
      </c>
      <c r="P224" s="94" t="s">
        <v>29</v>
      </c>
      <c r="Q224" s="102" t="s">
        <v>1048</v>
      </c>
      <c r="R224" s="102">
        <v>85444995</v>
      </c>
      <c r="S224" s="102" t="s">
        <v>2645</v>
      </c>
      <c r="T224" s="94" t="s">
        <v>5620</v>
      </c>
      <c r="U224" s="224">
        <v>17.871400000000001</v>
      </c>
    </row>
    <row r="225" spans="1:21" hidden="1">
      <c r="A225" s="213" t="s">
        <v>447</v>
      </c>
      <c r="B225" s="213" t="s">
        <v>3082</v>
      </c>
      <c r="C225" s="216">
        <v>5901181031744</v>
      </c>
      <c r="D225" s="102" t="s">
        <v>3081</v>
      </c>
      <c r="E225" s="345" t="s">
        <v>4996</v>
      </c>
      <c r="F225" s="90" t="s">
        <v>69</v>
      </c>
      <c r="H225" s="91">
        <v>1</v>
      </c>
      <c r="I225" s="54">
        <f>VLOOKUP(A225,'CET uproszczony 01 02 2026'!$B$4:$G$747,6,0)</f>
        <v>1421</v>
      </c>
      <c r="J225" s="90" t="s">
        <v>5</v>
      </c>
      <c r="K225" s="92">
        <v>0.23</v>
      </c>
      <c r="M225" s="93">
        <v>500</v>
      </c>
      <c r="N225" s="94" t="s">
        <v>70</v>
      </c>
      <c r="O225" s="94" t="s">
        <v>326</v>
      </c>
      <c r="P225" s="94" t="s">
        <v>29</v>
      </c>
      <c r="Q225" s="102" t="s">
        <v>1048</v>
      </c>
      <c r="R225" s="102">
        <v>85444995</v>
      </c>
      <c r="S225" s="102" t="s">
        <v>2645</v>
      </c>
      <c r="T225" s="94" t="s">
        <v>5620</v>
      </c>
      <c r="U225" s="224">
        <v>17.871400000000001</v>
      </c>
    </row>
    <row r="226" spans="1:21" hidden="1">
      <c r="A226" s="213" t="s">
        <v>447</v>
      </c>
      <c r="B226" s="213" t="s">
        <v>3083</v>
      </c>
      <c r="C226" s="216">
        <v>5903669497059</v>
      </c>
      <c r="D226" s="102" t="s">
        <v>3081</v>
      </c>
      <c r="E226" s="345" t="s">
        <v>4996</v>
      </c>
      <c r="F226" s="90" t="s">
        <v>69</v>
      </c>
      <c r="H226" s="91">
        <v>1</v>
      </c>
      <c r="I226" s="54">
        <f>VLOOKUP(A226,'CET uproszczony 01 02 2026'!$B$4:$G$747,6,0)</f>
        <v>1421</v>
      </c>
      <c r="J226" s="90" t="s">
        <v>5</v>
      </c>
      <c r="K226" s="92">
        <v>0.23</v>
      </c>
      <c r="M226" s="183">
        <v>1000</v>
      </c>
      <c r="N226" s="94" t="s">
        <v>70</v>
      </c>
      <c r="O226" s="94" t="s">
        <v>326</v>
      </c>
      <c r="P226" s="94" t="s">
        <v>29</v>
      </c>
      <c r="Q226" s="102" t="s">
        <v>1048</v>
      </c>
      <c r="R226" s="102">
        <v>85444995</v>
      </c>
      <c r="S226" s="102" t="s">
        <v>2645</v>
      </c>
      <c r="T226" s="94" t="s">
        <v>5620</v>
      </c>
      <c r="U226" s="224">
        <v>17.871400000000001</v>
      </c>
    </row>
    <row r="227" spans="1:21" hidden="1">
      <c r="A227" s="213" t="s">
        <v>449</v>
      </c>
      <c r="B227" s="213" t="s">
        <v>3084</v>
      </c>
      <c r="C227" s="216">
        <v>5901181001037</v>
      </c>
      <c r="D227" s="102" t="s">
        <v>3085</v>
      </c>
      <c r="E227" s="345" t="s">
        <v>4997</v>
      </c>
      <c r="F227" s="90" t="s">
        <v>69</v>
      </c>
      <c r="H227" s="91">
        <v>1</v>
      </c>
      <c r="I227" s="54">
        <f>VLOOKUP(A227,'CET uproszczony 01 02 2026'!$B$4:$G$747,6,0)</f>
        <v>1421</v>
      </c>
      <c r="J227" s="90" t="s">
        <v>5</v>
      </c>
      <c r="K227" s="92">
        <v>0.23</v>
      </c>
      <c r="M227" s="183">
        <v>100</v>
      </c>
      <c r="N227" s="94" t="s">
        <v>70</v>
      </c>
      <c r="O227" s="94" t="s">
        <v>326</v>
      </c>
      <c r="P227" s="94" t="s">
        <v>29</v>
      </c>
      <c r="Q227" s="102" t="s">
        <v>1048</v>
      </c>
      <c r="R227" s="102">
        <v>85444995</v>
      </c>
      <c r="S227" s="102" t="s">
        <v>2645</v>
      </c>
      <c r="T227" s="94" t="s">
        <v>2496</v>
      </c>
      <c r="U227" s="224">
        <v>17.871400000000001</v>
      </c>
    </row>
    <row r="228" spans="1:21" hidden="1">
      <c r="A228" s="213" t="s">
        <v>449</v>
      </c>
      <c r="B228" s="213" t="s">
        <v>3086</v>
      </c>
      <c r="C228" s="216">
        <v>5903669497066</v>
      </c>
      <c r="D228" s="102" t="s">
        <v>3085</v>
      </c>
      <c r="E228" s="345" t="s">
        <v>4997</v>
      </c>
      <c r="F228" s="90" t="s">
        <v>69</v>
      </c>
      <c r="H228" s="91">
        <v>1</v>
      </c>
      <c r="I228" s="54">
        <f>VLOOKUP(A228,'CET uproszczony 01 02 2026'!$B$4:$G$747,6,0)</f>
        <v>1421</v>
      </c>
      <c r="J228" s="90" t="s">
        <v>5</v>
      </c>
      <c r="K228" s="92">
        <v>0.23</v>
      </c>
      <c r="M228" s="183">
        <v>500</v>
      </c>
      <c r="N228" s="94" t="s">
        <v>70</v>
      </c>
      <c r="O228" s="94" t="s">
        <v>326</v>
      </c>
      <c r="P228" s="94" t="s">
        <v>29</v>
      </c>
      <c r="Q228" s="102" t="s">
        <v>1048</v>
      </c>
      <c r="R228" s="102">
        <v>85444995</v>
      </c>
      <c r="S228" s="102" t="s">
        <v>2645</v>
      </c>
      <c r="T228" s="94" t="s">
        <v>2496</v>
      </c>
      <c r="U228" s="224">
        <v>17.871400000000001</v>
      </c>
    </row>
    <row r="229" spans="1:21" hidden="1">
      <c r="A229" s="213" t="s">
        <v>449</v>
      </c>
      <c r="B229" s="213" t="s">
        <v>3087</v>
      </c>
      <c r="C229" s="216">
        <v>5903669497073</v>
      </c>
      <c r="D229" s="102" t="s">
        <v>3085</v>
      </c>
      <c r="E229" s="345" t="s">
        <v>4997</v>
      </c>
      <c r="F229" s="90" t="s">
        <v>69</v>
      </c>
      <c r="H229" s="91">
        <v>1</v>
      </c>
      <c r="I229" s="54">
        <f>VLOOKUP(A229,'CET uproszczony 01 02 2026'!$B$4:$G$747,6,0)</f>
        <v>1421</v>
      </c>
      <c r="J229" s="90" t="s">
        <v>5</v>
      </c>
      <c r="K229" s="92">
        <v>0.23</v>
      </c>
      <c r="M229" s="93">
        <v>1000</v>
      </c>
      <c r="N229" s="94" t="s">
        <v>70</v>
      </c>
      <c r="O229" s="94" t="s">
        <v>326</v>
      </c>
      <c r="P229" s="94" t="s">
        <v>29</v>
      </c>
      <c r="Q229" s="102" t="s">
        <v>1048</v>
      </c>
      <c r="R229" s="102">
        <v>85444995</v>
      </c>
      <c r="S229" s="102" t="s">
        <v>2645</v>
      </c>
      <c r="T229" s="94" t="s">
        <v>2496</v>
      </c>
      <c r="U229" s="224">
        <v>17.871400000000001</v>
      </c>
    </row>
    <row r="230" spans="1:21" hidden="1">
      <c r="A230" s="213" t="s">
        <v>451</v>
      </c>
      <c r="B230" s="213" t="s">
        <v>3088</v>
      </c>
      <c r="C230" s="216">
        <v>5901181001051</v>
      </c>
      <c r="D230" s="102" t="s">
        <v>3089</v>
      </c>
      <c r="E230" s="345" t="s">
        <v>4998</v>
      </c>
      <c r="F230" s="90" t="s">
        <v>69</v>
      </c>
      <c r="H230" s="91">
        <v>1</v>
      </c>
      <c r="I230" s="54">
        <f>VLOOKUP(A230,'CET uproszczony 01 02 2026'!$B$4:$G$747,6,0)</f>
        <v>1421</v>
      </c>
      <c r="J230" s="90" t="s">
        <v>5</v>
      </c>
      <c r="K230" s="92">
        <v>0.23</v>
      </c>
      <c r="M230" s="184">
        <v>100</v>
      </c>
      <c r="N230" s="94" t="s">
        <v>70</v>
      </c>
      <c r="O230" s="94" t="s">
        <v>326</v>
      </c>
      <c r="P230" s="94" t="s">
        <v>29</v>
      </c>
      <c r="Q230" s="102" t="s">
        <v>1048</v>
      </c>
      <c r="R230" s="102">
        <v>85444995</v>
      </c>
      <c r="S230" s="102" t="s">
        <v>2645</v>
      </c>
      <c r="T230" s="94" t="s">
        <v>2497</v>
      </c>
      <c r="U230" s="224">
        <v>17.871400000000001</v>
      </c>
    </row>
    <row r="231" spans="1:21" hidden="1">
      <c r="A231" s="213" t="s">
        <v>451</v>
      </c>
      <c r="B231" s="213" t="s">
        <v>3090</v>
      </c>
      <c r="C231" s="216">
        <v>5903669497080</v>
      </c>
      <c r="D231" s="102" t="s">
        <v>3089</v>
      </c>
      <c r="E231" s="345" t="s">
        <v>4998</v>
      </c>
      <c r="F231" s="90" t="s">
        <v>69</v>
      </c>
      <c r="H231" s="91">
        <v>1</v>
      </c>
      <c r="I231" s="54">
        <f>VLOOKUP(A231,'CET uproszczony 01 02 2026'!$B$4:$G$747,6,0)</f>
        <v>1421</v>
      </c>
      <c r="J231" s="90" t="s">
        <v>5</v>
      </c>
      <c r="K231" s="92">
        <v>0.23</v>
      </c>
      <c r="M231" s="184">
        <v>500</v>
      </c>
      <c r="N231" s="94" t="s">
        <v>70</v>
      </c>
      <c r="O231" s="94" t="s">
        <v>326</v>
      </c>
      <c r="P231" s="94" t="s">
        <v>29</v>
      </c>
      <c r="Q231" s="102" t="s">
        <v>1048</v>
      </c>
      <c r="R231" s="102">
        <v>85444995</v>
      </c>
      <c r="S231" s="102" t="s">
        <v>2645</v>
      </c>
      <c r="T231" s="94" t="s">
        <v>2497</v>
      </c>
      <c r="U231" s="224">
        <v>17.871400000000001</v>
      </c>
    </row>
    <row r="232" spans="1:21" hidden="1">
      <c r="A232" s="213" t="s">
        <v>451</v>
      </c>
      <c r="B232" s="213" t="s">
        <v>3091</v>
      </c>
      <c r="C232" s="216">
        <v>5903669497097</v>
      </c>
      <c r="D232" s="102" t="s">
        <v>3089</v>
      </c>
      <c r="E232" s="345" t="s">
        <v>4998</v>
      </c>
      <c r="F232" s="90" t="s">
        <v>69</v>
      </c>
      <c r="H232" s="91">
        <v>1</v>
      </c>
      <c r="I232" s="54">
        <f>VLOOKUP(A232,'CET uproszczony 01 02 2026'!$B$4:$G$747,6,0)</f>
        <v>1421</v>
      </c>
      <c r="J232" s="90" t="s">
        <v>5</v>
      </c>
      <c r="K232" s="92">
        <v>0.23</v>
      </c>
      <c r="M232" s="184">
        <v>1000</v>
      </c>
      <c r="N232" s="94" t="s">
        <v>70</v>
      </c>
      <c r="O232" s="94" t="s">
        <v>326</v>
      </c>
      <c r="P232" s="94" t="s">
        <v>29</v>
      </c>
      <c r="Q232" s="102" t="s">
        <v>1048</v>
      </c>
      <c r="R232" s="102">
        <v>85444995</v>
      </c>
      <c r="S232" s="102" t="s">
        <v>2645</v>
      </c>
      <c r="T232" s="94" t="s">
        <v>2497</v>
      </c>
      <c r="U232" s="224">
        <v>17.871400000000001</v>
      </c>
    </row>
    <row r="233" spans="1:21" hidden="1">
      <c r="A233" s="213" t="s">
        <v>453</v>
      </c>
      <c r="B233" s="213" t="s">
        <v>3092</v>
      </c>
      <c r="C233" s="216">
        <v>5901181001068</v>
      </c>
      <c r="D233" s="102" t="s">
        <v>3093</v>
      </c>
      <c r="E233" s="345" t="s">
        <v>4999</v>
      </c>
      <c r="F233" s="90" t="s">
        <v>69</v>
      </c>
      <c r="H233" s="91">
        <v>1</v>
      </c>
      <c r="I233" s="54">
        <f>VLOOKUP(A233,'CET uproszczony 01 02 2026'!$B$4:$G$747,6,0)</f>
        <v>1421</v>
      </c>
      <c r="J233" s="90" t="s">
        <v>5</v>
      </c>
      <c r="K233" s="92">
        <v>0.23</v>
      </c>
      <c r="M233" s="93">
        <v>100</v>
      </c>
      <c r="N233" s="94" t="s">
        <v>70</v>
      </c>
      <c r="O233" s="94" t="s">
        <v>326</v>
      </c>
      <c r="P233" s="94" t="s">
        <v>29</v>
      </c>
      <c r="Q233" s="102" t="s">
        <v>1048</v>
      </c>
      <c r="R233" s="102">
        <v>85444995</v>
      </c>
      <c r="S233" s="102" t="s">
        <v>2645</v>
      </c>
      <c r="T233" s="94" t="s">
        <v>2498</v>
      </c>
      <c r="U233" s="224">
        <v>17.871400000000001</v>
      </c>
    </row>
    <row r="234" spans="1:21" hidden="1">
      <c r="A234" s="213" t="s">
        <v>453</v>
      </c>
      <c r="B234" s="213" t="s">
        <v>3094</v>
      </c>
      <c r="C234" s="216">
        <v>5901181031737</v>
      </c>
      <c r="D234" s="102" t="s">
        <v>3093</v>
      </c>
      <c r="E234" s="345" t="s">
        <v>4999</v>
      </c>
      <c r="F234" s="90" t="s">
        <v>69</v>
      </c>
      <c r="H234" s="91">
        <v>1</v>
      </c>
      <c r="I234" s="54">
        <f>VLOOKUP(A234,'CET uproszczony 01 02 2026'!$B$4:$G$747,6,0)</f>
        <v>1421</v>
      </c>
      <c r="J234" s="90" t="s">
        <v>5</v>
      </c>
      <c r="K234" s="92">
        <v>0.23</v>
      </c>
      <c r="M234" s="184">
        <v>500</v>
      </c>
      <c r="N234" s="94" t="s">
        <v>70</v>
      </c>
      <c r="O234" s="94" t="s">
        <v>326</v>
      </c>
      <c r="P234" s="94" t="s">
        <v>29</v>
      </c>
      <c r="Q234" s="102" t="s">
        <v>1048</v>
      </c>
      <c r="R234" s="102">
        <v>85444995</v>
      </c>
      <c r="S234" s="102" t="s">
        <v>2645</v>
      </c>
      <c r="T234" s="94" t="s">
        <v>2498</v>
      </c>
      <c r="U234" s="224">
        <v>17.871400000000001</v>
      </c>
    </row>
    <row r="235" spans="1:21" hidden="1">
      <c r="A235" s="213" t="s">
        <v>453</v>
      </c>
      <c r="B235" s="213" t="s">
        <v>3095</v>
      </c>
      <c r="C235" s="216">
        <v>5903669497103</v>
      </c>
      <c r="D235" s="102" t="s">
        <v>3093</v>
      </c>
      <c r="E235" s="345" t="s">
        <v>4999</v>
      </c>
      <c r="F235" s="90" t="s">
        <v>69</v>
      </c>
      <c r="H235" s="91">
        <v>1</v>
      </c>
      <c r="I235" s="54">
        <f>VLOOKUP(A235,'CET uproszczony 01 02 2026'!$B$4:$G$747,6,0)</f>
        <v>1421</v>
      </c>
      <c r="J235" s="90" t="s">
        <v>5</v>
      </c>
      <c r="K235" s="92">
        <v>0.23</v>
      </c>
      <c r="M235" s="184">
        <v>1000</v>
      </c>
      <c r="N235" s="94" t="s">
        <v>70</v>
      </c>
      <c r="O235" s="94" t="s">
        <v>326</v>
      </c>
      <c r="P235" s="94" t="s">
        <v>29</v>
      </c>
      <c r="Q235" s="102" t="s">
        <v>1048</v>
      </c>
      <c r="R235" s="102">
        <v>85444995</v>
      </c>
      <c r="S235" s="102" t="s">
        <v>2645</v>
      </c>
      <c r="T235" s="94" t="s">
        <v>2498</v>
      </c>
      <c r="U235" s="224">
        <v>17.871400000000001</v>
      </c>
    </row>
    <row r="236" spans="1:21" hidden="1">
      <c r="A236" s="213" t="s">
        <v>455</v>
      </c>
      <c r="B236" s="213" t="s">
        <v>3096</v>
      </c>
      <c r="C236" s="216">
        <v>5901181001075</v>
      </c>
      <c r="D236" s="102" t="s">
        <v>3097</v>
      </c>
      <c r="E236" s="345" t="s">
        <v>5000</v>
      </c>
      <c r="F236" s="90" t="s">
        <v>69</v>
      </c>
      <c r="H236" s="91">
        <v>1</v>
      </c>
      <c r="I236" s="54">
        <f>VLOOKUP(A236,'CET uproszczony 01 02 2026'!$B$4:$G$747,6,0)</f>
        <v>1421</v>
      </c>
      <c r="J236" s="90" t="s">
        <v>5</v>
      </c>
      <c r="K236" s="92">
        <v>0.23</v>
      </c>
      <c r="M236" s="93">
        <v>100</v>
      </c>
      <c r="N236" s="94" t="s">
        <v>70</v>
      </c>
      <c r="O236" s="94" t="s">
        <v>326</v>
      </c>
      <c r="P236" s="94" t="s">
        <v>29</v>
      </c>
      <c r="Q236" s="102" t="s">
        <v>1048</v>
      </c>
      <c r="R236" s="102">
        <v>85444995</v>
      </c>
      <c r="S236" s="102" t="s">
        <v>2645</v>
      </c>
      <c r="T236" s="94" t="s">
        <v>5622</v>
      </c>
      <c r="U236" s="224">
        <v>17.871400000000001</v>
      </c>
    </row>
    <row r="237" spans="1:21" hidden="1">
      <c r="A237" s="213" t="s">
        <v>455</v>
      </c>
      <c r="B237" s="213" t="s">
        <v>3098</v>
      </c>
      <c r="C237" s="216">
        <v>5903669497110</v>
      </c>
      <c r="D237" s="102" t="s">
        <v>3097</v>
      </c>
      <c r="E237" s="345" t="s">
        <v>5000</v>
      </c>
      <c r="F237" s="90" t="s">
        <v>69</v>
      </c>
      <c r="H237" s="91">
        <v>1</v>
      </c>
      <c r="I237" s="54">
        <f>VLOOKUP(A237,'CET uproszczony 01 02 2026'!$B$4:$G$747,6,0)</f>
        <v>1421</v>
      </c>
      <c r="J237" s="90" t="s">
        <v>5</v>
      </c>
      <c r="K237" s="92">
        <v>0.23</v>
      </c>
      <c r="M237" s="184">
        <v>500</v>
      </c>
      <c r="N237" s="94" t="s">
        <v>70</v>
      </c>
      <c r="O237" s="94" t="s">
        <v>326</v>
      </c>
      <c r="P237" s="94" t="s">
        <v>29</v>
      </c>
      <c r="Q237" s="102" t="s">
        <v>1048</v>
      </c>
      <c r="R237" s="102">
        <v>85444995</v>
      </c>
      <c r="S237" s="102" t="s">
        <v>2645</v>
      </c>
      <c r="T237" s="94" t="s">
        <v>5622</v>
      </c>
      <c r="U237" s="224">
        <v>17.871400000000001</v>
      </c>
    </row>
    <row r="238" spans="1:21" hidden="1">
      <c r="A238" s="213" t="s">
        <v>455</v>
      </c>
      <c r="B238" s="213" t="s">
        <v>3099</v>
      </c>
      <c r="C238" s="216">
        <v>5903669497127</v>
      </c>
      <c r="D238" s="102" t="s">
        <v>3097</v>
      </c>
      <c r="E238" s="345" t="s">
        <v>5000</v>
      </c>
      <c r="F238" s="90" t="s">
        <v>69</v>
      </c>
      <c r="H238" s="91">
        <v>1</v>
      </c>
      <c r="I238" s="54">
        <f>VLOOKUP(A238,'CET uproszczony 01 02 2026'!$B$4:$G$747,6,0)</f>
        <v>1421</v>
      </c>
      <c r="J238" s="90" t="s">
        <v>5</v>
      </c>
      <c r="K238" s="92">
        <v>0.23</v>
      </c>
      <c r="M238" s="184">
        <v>1000</v>
      </c>
      <c r="N238" s="94" t="s">
        <v>70</v>
      </c>
      <c r="O238" s="94" t="s">
        <v>326</v>
      </c>
      <c r="P238" s="94" t="s">
        <v>29</v>
      </c>
      <c r="Q238" s="102" t="s">
        <v>1048</v>
      </c>
      <c r="R238" s="102">
        <v>85444995</v>
      </c>
      <c r="S238" s="102" t="s">
        <v>2645</v>
      </c>
      <c r="T238" s="94" t="s">
        <v>5622</v>
      </c>
      <c r="U238" s="224">
        <v>17.871400000000001</v>
      </c>
    </row>
    <row r="239" spans="1:21" hidden="1">
      <c r="A239" s="213" t="s">
        <v>457</v>
      </c>
      <c r="B239" s="213" t="s">
        <v>3100</v>
      </c>
      <c r="C239" s="216">
        <v>5901181001099</v>
      </c>
      <c r="D239" s="102" t="s">
        <v>3101</v>
      </c>
      <c r="E239" s="345" t="s">
        <v>5001</v>
      </c>
      <c r="F239" s="90" t="s">
        <v>69</v>
      </c>
      <c r="H239" s="91">
        <v>1</v>
      </c>
      <c r="I239" s="54">
        <f>VLOOKUP(A239,'CET uproszczony 01 02 2026'!$B$4:$G$747,6,0)</f>
        <v>1421</v>
      </c>
      <c r="J239" s="90" t="s">
        <v>5</v>
      </c>
      <c r="K239" s="92">
        <v>0.23</v>
      </c>
      <c r="M239" s="184">
        <v>100</v>
      </c>
      <c r="N239" s="94" t="s">
        <v>70</v>
      </c>
      <c r="O239" s="94" t="s">
        <v>326</v>
      </c>
      <c r="P239" s="94" t="s">
        <v>29</v>
      </c>
      <c r="Q239" s="102" t="s">
        <v>1048</v>
      </c>
      <c r="R239" s="102">
        <v>85444995</v>
      </c>
      <c r="S239" s="102" t="s">
        <v>2645</v>
      </c>
      <c r="T239" s="94" t="s">
        <v>5626</v>
      </c>
      <c r="U239" s="224">
        <v>17.871400000000001</v>
      </c>
    </row>
    <row r="240" spans="1:21" hidden="1">
      <c r="A240" s="213" t="s">
        <v>457</v>
      </c>
      <c r="B240" s="213" t="s">
        <v>3102</v>
      </c>
      <c r="C240" s="216">
        <v>5901181031751</v>
      </c>
      <c r="D240" s="102" t="s">
        <v>3101</v>
      </c>
      <c r="E240" s="345" t="s">
        <v>5001</v>
      </c>
      <c r="F240" s="90" t="s">
        <v>69</v>
      </c>
      <c r="H240" s="91">
        <v>1</v>
      </c>
      <c r="I240" s="54">
        <f>VLOOKUP(A240,'CET uproszczony 01 02 2026'!$B$4:$G$747,6,0)</f>
        <v>1421</v>
      </c>
      <c r="J240" s="90" t="s">
        <v>5</v>
      </c>
      <c r="K240" s="92">
        <v>0.23</v>
      </c>
      <c r="M240" s="93">
        <v>500</v>
      </c>
      <c r="N240" s="94" t="s">
        <v>70</v>
      </c>
      <c r="O240" s="94" t="s">
        <v>326</v>
      </c>
      <c r="P240" s="94" t="s">
        <v>29</v>
      </c>
      <c r="Q240" s="102" t="s">
        <v>1048</v>
      </c>
      <c r="R240" s="102">
        <v>85444995</v>
      </c>
      <c r="S240" s="102" t="s">
        <v>2645</v>
      </c>
      <c r="T240" s="94" t="s">
        <v>5626</v>
      </c>
      <c r="U240" s="224">
        <v>17.871400000000001</v>
      </c>
    </row>
    <row r="241" spans="1:25" hidden="1">
      <c r="A241" s="213" t="s">
        <v>457</v>
      </c>
      <c r="B241" s="213" t="s">
        <v>3103</v>
      </c>
      <c r="C241" s="216">
        <v>5903669497134</v>
      </c>
      <c r="D241" s="102" t="s">
        <v>3101</v>
      </c>
      <c r="E241" s="345" t="s">
        <v>5001</v>
      </c>
      <c r="F241" s="90" t="s">
        <v>69</v>
      </c>
      <c r="H241" s="91">
        <v>1</v>
      </c>
      <c r="I241" s="54">
        <f>VLOOKUP(A241,'CET uproszczony 01 02 2026'!$B$4:$G$747,6,0)</f>
        <v>1421</v>
      </c>
      <c r="J241" s="90" t="s">
        <v>5</v>
      </c>
      <c r="K241" s="92">
        <v>0.23</v>
      </c>
      <c r="M241" s="184">
        <v>1000</v>
      </c>
      <c r="N241" s="94" t="s">
        <v>70</v>
      </c>
      <c r="O241" s="94" t="s">
        <v>326</v>
      </c>
      <c r="P241" s="94" t="s">
        <v>29</v>
      </c>
      <c r="Q241" s="102" t="s">
        <v>1048</v>
      </c>
      <c r="R241" s="102">
        <v>85444995</v>
      </c>
      <c r="S241" s="102" t="s">
        <v>2645</v>
      </c>
      <c r="T241" s="94" t="s">
        <v>5626</v>
      </c>
      <c r="U241" s="224">
        <v>17.871400000000001</v>
      </c>
    </row>
    <row r="242" spans="1:25" hidden="1">
      <c r="A242" s="213" t="s">
        <v>459</v>
      </c>
      <c r="B242" s="213" t="s">
        <v>3104</v>
      </c>
      <c r="C242" s="216">
        <v>5901181012675</v>
      </c>
      <c r="D242" s="102" t="s">
        <v>3105</v>
      </c>
      <c r="E242" s="345" t="s">
        <v>5002</v>
      </c>
      <c r="F242" s="90" t="s">
        <v>69</v>
      </c>
      <c r="H242" s="91">
        <v>1</v>
      </c>
      <c r="I242" s="54">
        <f>VLOOKUP(A242,'CET uproszczony 01 02 2026'!$B$4:$G$747,6,0)</f>
        <v>1443</v>
      </c>
      <c r="J242" s="90" t="s">
        <v>5</v>
      </c>
      <c r="K242" s="92">
        <v>0.23</v>
      </c>
      <c r="M242" s="184">
        <v>100</v>
      </c>
      <c r="N242" s="94" t="s">
        <v>70</v>
      </c>
      <c r="O242" s="94" t="s">
        <v>326</v>
      </c>
      <c r="P242" s="94" t="s">
        <v>29</v>
      </c>
      <c r="Q242" s="102" t="s">
        <v>1048</v>
      </c>
      <c r="R242" s="102">
        <v>85444995</v>
      </c>
      <c r="S242" s="102" t="s">
        <v>2645</v>
      </c>
      <c r="T242" s="94" t="s">
        <v>5620</v>
      </c>
      <c r="U242" s="224">
        <v>20.8064</v>
      </c>
    </row>
    <row r="243" spans="1:25" hidden="1">
      <c r="A243" s="213" t="s">
        <v>459</v>
      </c>
      <c r="B243" s="213" t="s">
        <v>3106</v>
      </c>
      <c r="C243" s="216">
        <v>5903669497141</v>
      </c>
      <c r="D243" s="102" t="s">
        <v>3105</v>
      </c>
      <c r="E243" s="345" t="s">
        <v>5002</v>
      </c>
      <c r="F243" s="90" t="s">
        <v>69</v>
      </c>
      <c r="H243" s="91">
        <v>1</v>
      </c>
      <c r="I243" s="54">
        <f>VLOOKUP(A243,'CET uproszczony 01 02 2026'!$B$4:$G$747,6,0)</f>
        <v>1443</v>
      </c>
      <c r="J243" s="90" t="s">
        <v>5</v>
      </c>
      <c r="K243" s="92">
        <v>0.23</v>
      </c>
      <c r="M243" s="184">
        <v>500</v>
      </c>
      <c r="N243" s="94" t="s">
        <v>70</v>
      </c>
      <c r="O243" s="94" t="s">
        <v>326</v>
      </c>
      <c r="P243" s="94" t="s">
        <v>29</v>
      </c>
      <c r="Q243" s="102" t="s">
        <v>1048</v>
      </c>
      <c r="R243" s="102">
        <v>85444995</v>
      </c>
      <c r="S243" s="102" t="s">
        <v>2645</v>
      </c>
      <c r="T243" s="94" t="s">
        <v>5620</v>
      </c>
      <c r="U243" s="224">
        <v>20.8064</v>
      </c>
    </row>
    <row r="244" spans="1:25" s="179" customFormat="1" hidden="1">
      <c r="A244" s="213" t="s">
        <v>459</v>
      </c>
      <c r="B244" s="213" t="s">
        <v>3107</v>
      </c>
      <c r="C244" s="216">
        <v>5903669497158</v>
      </c>
      <c r="D244" s="102" t="s">
        <v>3105</v>
      </c>
      <c r="E244" s="345" t="s">
        <v>5002</v>
      </c>
      <c r="F244" s="90" t="s">
        <v>69</v>
      </c>
      <c r="G244" s="91"/>
      <c r="H244" s="91">
        <v>1</v>
      </c>
      <c r="I244" s="54">
        <f>VLOOKUP(A244,'CET uproszczony 01 02 2026'!$B$4:$G$747,6,0)</f>
        <v>1443</v>
      </c>
      <c r="J244" s="90" t="s">
        <v>5</v>
      </c>
      <c r="K244" s="92">
        <v>0.23</v>
      </c>
      <c r="L244" s="91"/>
      <c r="M244" s="93">
        <v>1000</v>
      </c>
      <c r="N244" s="94" t="s">
        <v>70</v>
      </c>
      <c r="O244" s="94" t="s">
        <v>326</v>
      </c>
      <c r="P244" s="94" t="s">
        <v>29</v>
      </c>
      <c r="Q244" s="102" t="s">
        <v>1048</v>
      </c>
      <c r="R244" s="102">
        <v>85444995</v>
      </c>
      <c r="S244" s="102" t="s">
        <v>2645</v>
      </c>
      <c r="T244" s="94" t="s">
        <v>5620</v>
      </c>
      <c r="U244" s="224">
        <v>20.8064</v>
      </c>
      <c r="V244" s="55"/>
      <c r="W244" s="55"/>
      <c r="X244" s="55"/>
      <c r="Y244" s="55"/>
    </row>
    <row r="245" spans="1:25" s="179" customFormat="1" hidden="1">
      <c r="A245" s="213" t="s">
        <v>461</v>
      </c>
      <c r="B245" s="213" t="s">
        <v>3108</v>
      </c>
      <c r="C245" s="216">
        <v>5901181001105</v>
      </c>
      <c r="D245" s="102" t="s">
        <v>3109</v>
      </c>
      <c r="E245" s="345" t="s">
        <v>5003</v>
      </c>
      <c r="F245" s="90" t="s">
        <v>69</v>
      </c>
      <c r="G245" s="91"/>
      <c r="H245" s="91">
        <v>1</v>
      </c>
      <c r="I245" s="54">
        <f>VLOOKUP(A245,'CET uproszczony 01 02 2026'!$B$4:$G$747,6,0)</f>
        <v>1443</v>
      </c>
      <c r="J245" s="90" t="s">
        <v>5</v>
      </c>
      <c r="K245" s="92">
        <v>0.23</v>
      </c>
      <c r="L245" s="91"/>
      <c r="M245" s="184">
        <v>100</v>
      </c>
      <c r="N245" s="94" t="s">
        <v>70</v>
      </c>
      <c r="O245" s="94" t="s">
        <v>326</v>
      </c>
      <c r="P245" s="94" t="s">
        <v>29</v>
      </c>
      <c r="Q245" s="102" t="s">
        <v>1048</v>
      </c>
      <c r="R245" s="102">
        <v>85444995</v>
      </c>
      <c r="S245" s="102" t="s">
        <v>2645</v>
      </c>
      <c r="T245" s="94" t="s">
        <v>2496</v>
      </c>
      <c r="U245" s="224">
        <v>20.8064</v>
      </c>
      <c r="V245" s="55"/>
      <c r="W245" s="55"/>
      <c r="X245" s="55"/>
      <c r="Y245" s="55"/>
    </row>
    <row r="246" spans="1:25" hidden="1">
      <c r="A246" s="213" t="s">
        <v>461</v>
      </c>
      <c r="B246" s="213" t="s">
        <v>3110</v>
      </c>
      <c r="C246" s="216">
        <v>5903669497165</v>
      </c>
      <c r="D246" s="102" t="s">
        <v>3109</v>
      </c>
      <c r="E246" s="345" t="s">
        <v>5003</v>
      </c>
      <c r="F246" s="90" t="s">
        <v>69</v>
      </c>
      <c r="H246" s="91">
        <v>1</v>
      </c>
      <c r="I246" s="54">
        <f>VLOOKUP(A246,'CET uproszczony 01 02 2026'!$B$4:$G$747,6,0)</f>
        <v>1443</v>
      </c>
      <c r="J246" s="90" t="s">
        <v>5</v>
      </c>
      <c r="K246" s="92">
        <v>0.23</v>
      </c>
      <c r="M246" s="184">
        <v>500</v>
      </c>
      <c r="N246" s="94" t="s">
        <v>70</v>
      </c>
      <c r="O246" s="94" t="s">
        <v>326</v>
      </c>
      <c r="P246" s="94" t="s">
        <v>29</v>
      </c>
      <c r="Q246" s="102" t="s">
        <v>1048</v>
      </c>
      <c r="R246" s="102">
        <v>85444995</v>
      </c>
      <c r="S246" s="102" t="s">
        <v>2645</v>
      </c>
      <c r="T246" s="94" t="s">
        <v>2496</v>
      </c>
      <c r="U246" s="224">
        <v>20.8064</v>
      </c>
    </row>
    <row r="247" spans="1:25" hidden="1">
      <c r="A247" s="213" t="s">
        <v>461</v>
      </c>
      <c r="B247" s="213" t="s">
        <v>3111</v>
      </c>
      <c r="C247" s="216">
        <v>5903669491651</v>
      </c>
      <c r="D247" s="102" t="s">
        <v>3109</v>
      </c>
      <c r="E247" s="345" t="s">
        <v>5003</v>
      </c>
      <c r="F247" s="90" t="s">
        <v>69</v>
      </c>
      <c r="H247" s="91">
        <v>1</v>
      </c>
      <c r="I247" s="54">
        <f>VLOOKUP(A247,'CET uproszczony 01 02 2026'!$B$4:$G$747,6,0)</f>
        <v>1443</v>
      </c>
      <c r="J247" s="90" t="s">
        <v>5</v>
      </c>
      <c r="K247" s="92">
        <v>0.23</v>
      </c>
      <c r="M247" s="93">
        <v>1000</v>
      </c>
      <c r="N247" s="94" t="s">
        <v>70</v>
      </c>
      <c r="O247" s="94" t="s">
        <v>326</v>
      </c>
      <c r="P247" s="94" t="s">
        <v>29</v>
      </c>
      <c r="Q247" s="102" t="s">
        <v>1048</v>
      </c>
      <c r="R247" s="102">
        <v>85444995</v>
      </c>
      <c r="S247" s="102" t="s">
        <v>2645</v>
      </c>
      <c r="T247" s="94" t="s">
        <v>2496</v>
      </c>
      <c r="U247" s="224">
        <v>20.8064</v>
      </c>
    </row>
    <row r="248" spans="1:25" hidden="1">
      <c r="A248" s="213" t="s">
        <v>463</v>
      </c>
      <c r="B248" s="213" t="s">
        <v>3112</v>
      </c>
      <c r="C248" s="216">
        <v>5901181000481</v>
      </c>
      <c r="D248" s="102" t="s">
        <v>3113</v>
      </c>
      <c r="E248" s="345" t="s">
        <v>5004</v>
      </c>
      <c r="F248" s="90" t="s">
        <v>69</v>
      </c>
      <c r="H248" s="91">
        <v>1</v>
      </c>
      <c r="I248" s="54">
        <f>VLOOKUP(A248,'CET uproszczony 01 02 2026'!$B$4:$G$747,6,0)</f>
        <v>1443</v>
      </c>
      <c r="J248" s="90" t="s">
        <v>5</v>
      </c>
      <c r="K248" s="92">
        <v>0.23</v>
      </c>
      <c r="M248" s="184">
        <v>100</v>
      </c>
      <c r="N248" s="94" t="s">
        <v>70</v>
      </c>
      <c r="O248" s="94" t="s">
        <v>326</v>
      </c>
      <c r="P248" s="94" t="s">
        <v>29</v>
      </c>
      <c r="Q248" s="102" t="s">
        <v>1048</v>
      </c>
      <c r="R248" s="102">
        <v>85444995</v>
      </c>
      <c r="S248" s="102" t="s">
        <v>2645</v>
      </c>
      <c r="T248" s="94" t="s">
        <v>2497</v>
      </c>
      <c r="U248" s="224">
        <v>20.8064</v>
      </c>
    </row>
    <row r="249" spans="1:25" hidden="1">
      <c r="A249" s="213" t="s">
        <v>463</v>
      </c>
      <c r="B249" s="213" t="s">
        <v>3114</v>
      </c>
      <c r="C249" s="216">
        <v>5903669497172</v>
      </c>
      <c r="D249" s="102" t="s">
        <v>3113</v>
      </c>
      <c r="E249" s="345" t="s">
        <v>5004</v>
      </c>
      <c r="F249" s="90" t="s">
        <v>69</v>
      </c>
      <c r="H249" s="91">
        <v>1</v>
      </c>
      <c r="I249" s="54">
        <f>VLOOKUP(A249,'CET uproszczony 01 02 2026'!$B$4:$G$747,6,0)</f>
        <v>1443</v>
      </c>
      <c r="J249" s="90" t="s">
        <v>5</v>
      </c>
      <c r="K249" s="92">
        <v>0.23</v>
      </c>
      <c r="M249" s="184">
        <v>500</v>
      </c>
      <c r="N249" s="94" t="s">
        <v>70</v>
      </c>
      <c r="O249" s="94" t="s">
        <v>326</v>
      </c>
      <c r="P249" s="94" t="s">
        <v>29</v>
      </c>
      <c r="Q249" s="102" t="s">
        <v>1048</v>
      </c>
      <c r="R249" s="102">
        <v>85444995</v>
      </c>
      <c r="S249" s="102" t="s">
        <v>2645</v>
      </c>
      <c r="T249" s="94" t="s">
        <v>2497</v>
      </c>
      <c r="U249" s="224">
        <v>20.8064</v>
      </c>
    </row>
    <row r="250" spans="1:25" hidden="1">
      <c r="A250" s="213" t="s">
        <v>463</v>
      </c>
      <c r="B250" s="213" t="s">
        <v>3115</v>
      </c>
      <c r="C250" s="216">
        <v>5903669497189</v>
      </c>
      <c r="D250" s="102" t="s">
        <v>3113</v>
      </c>
      <c r="E250" s="345" t="s">
        <v>5004</v>
      </c>
      <c r="F250" s="90" t="s">
        <v>69</v>
      </c>
      <c r="H250" s="91">
        <v>1</v>
      </c>
      <c r="I250" s="54">
        <f>VLOOKUP(A250,'CET uproszczony 01 02 2026'!$B$4:$G$747,6,0)</f>
        <v>1443</v>
      </c>
      <c r="J250" s="90" t="s">
        <v>5</v>
      </c>
      <c r="K250" s="92">
        <v>0.23</v>
      </c>
      <c r="M250" s="93">
        <v>1000</v>
      </c>
      <c r="N250" s="94" t="s">
        <v>70</v>
      </c>
      <c r="O250" s="94" t="s">
        <v>326</v>
      </c>
      <c r="P250" s="94" t="s">
        <v>29</v>
      </c>
      <c r="Q250" s="102" t="s">
        <v>1048</v>
      </c>
      <c r="R250" s="102">
        <v>85444995</v>
      </c>
      <c r="S250" s="102" t="s">
        <v>2645</v>
      </c>
      <c r="T250" s="94" t="s">
        <v>2497</v>
      </c>
      <c r="U250" s="224">
        <v>20.8064</v>
      </c>
    </row>
    <row r="251" spans="1:25" hidden="1">
      <c r="A251" s="213" t="s">
        <v>465</v>
      </c>
      <c r="B251" s="213" t="s">
        <v>3116</v>
      </c>
      <c r="C251" s="216">
        <v>5901181012699</v>
      </c>
      <c r="D251" s="102" t="s">
        <v>3117</v>
      </c>
      <c r="E251" s="345" t="s">
        <v>5005</v>
      </c>
      <c r="F251" s="90" t="s">
        <v>69</v>
      </c>
      <c r="H251" s="91">
        <v>1</v>
      </c>
      <c r="I251" s="54">
        <f>VLOOKUP(A251,'CET uproszczony 01 02 2026'!$B$4:$G$747,6,0)</f>
        <v>1443</v>
      </c>
      <c r="J251" s="90" t="s">
        <v>5</v>
      </c>
      <c r="K251" s="92">
        <v>0.23</v>
      </c>
      <c r="M251" s="184">
        <v>100</v>
      </c>
      <c r="N251" s="94" t="s">
        <v>70</v>
      </c>
      <c r="O251" s="94" t="s">
        <v>326</v>
      </c>
      <c r="P251" s="94" t="s">
        <v>29</v>
      </c>
      <c r="Q251" s="102" t="s">
        <v>1048</v>
      </c>
      <c r="R251" s="102">
        <v>85444995</v>
      </c>
      <c r="S251" s="102" t="s">
        <v>2645</v>
      </c>
      <c r="T251" s="94" t="s">
        <v>2498</v>
      </c>
      <c r="U251" s="224">
        <v>20.8064</v>
      </c>
    </row>
    <row r="252" spans="1:25" hidden="1">
      <c r="A252" s="213" t="s">
        <v>465</v>
      </c>
      <c r="B252" s="213" t="s">
        <v>3118</v>
      </c>
      <c r="C252" s="216">
        <v>5903669497196</v>
      </c>
      <c r="D252" s="102" t="s">
        <v>3117</v>
      </c>
      <c r="E252" s="345" t="s">
        <v>5005</v>
      </c>
      <c r="F252" s="90" t="s">
        <v>69</v>
      </c>
      <c r="H252" s="91">
        <v>1</v>
      </c>
      <c r="I252" s="54">
        <f>VLOOKUP(A252,'CET uproszczony 01 02 2026'!$B$4:$G$747,6,0)</f>
        <v>1443</v>
      </c>
      <c r="J252" s="90" t="s">
        <v>5</v>
      </c>
      <c r="K252" s="92">
        <v>0.23</v>
      </c>
      <c r="M252" s="184">
        <v>500</v>
      </c>
      <c r="N252" s="94" t="s">
        <v>70</v>
      </c>
      <c r="O252" s="94" t="s">
        <v>326</v>
      </c>
      <c r="P252" s="94" t="s">
        <v>29</v>
      </c>
      <c r="Q252" s="102" t="s">
        <v>1048</v>
      </c>
      <c r="R252" s="102">
        <v>85444995</v>
      </c>
      <c r="S252" s="102" t="s">
        <v>2645</v>
      </c>
      <c r="T252" s="94" t="s">
        <v>2498</v>
      </c>
      <c r="U252" s="224">
        <v>20.8064</v>
      </c>
    </row>
    <row r="253" spans="1:25" hidden="1">
      <c r="A253" s="213" t="s">
        <v>465</v>
      </c>
      <c r="B253" s="213" t="s">
        <v>3119</v>
      </c>
      <c r="C253" s="216">
        <v>5903669497202</v>
      </c>
      <c r="D253" s="102" t="s">
        <v>3117</v>
      </c>
      <c r="E253" s="345" t="s">
        <v>5005</v>
      </c>
      <c r="F253" s="90" t="s">
        <v>69</v>
      </c>
      <c r="H253" s="91">
        <v>1</v>
      </c>
      <c r="I253" s="54">
        <f>VLOOKUP(A253,'CET uproszczony 01 02 2026'!$B$4:$G$747,6,0)</f>
        <v>1443</v>
      </c>
      <c r="J253" s="90" t="s">
        <v>5</v>
      </c>
      <c r="K253" s="92">
        <v>0.23</v>
      </c>
      <c r="M253" s="184">
        <v>1000</v>
      </c>
      <c r="N253" s="94" t="s">
        <v>70</v>
      </c>
      <c r="O253" s="94" t="s">
        <v>326</v>
      </c>
      <c r="P253" s="94" t="s">
        <v>29</v>
      </c>
      <c r="Q253" s="102" t="s">
        <v>1048</v>
      </c>
      <c r="R253" s="102">
        <v>85444995</v>
      </c>
      <c r="S253" s="102" t="s">
        <v>2645</v>
      </c>
      <c r="T253" s="94" t="s">
        <v>2498</v>
      </c>
      <c r="U253" s="224">
        <v>20.8064</v>
      </c>
    </row>
    <row r="254" spans="1:25" hidden="1">
      <c r="A254" s="213" t="s">
        <v>467</v>
      </c>
      <c r="B254" s="213" t="s">
        <v>3120</v>
      </c>
      <c r="C254" s="216">
        <v>5901181012682</v>
      </c>
      <c r="D254" s="102" t="s">
        <v>3121</v>
      </c>
      <c r="E254" s="345" t="s">
        <v>5006</v>
      </c>
      <c r="F254" s="90" t="s">
        <v>69</v>
      </c>
      <c r="H254" s="91">
        <v>1</v>
      </c>
      <c r="I254" s="54">
        <f>VLOOKUP(A254,'CET uproszczony 01 02 2026'!$B$4:$G$747,6,0)</f>
        <v>1443</v>
      </c>
      <c r="J254" s="90" t="s">
        <v>5</v>
      </c>
      <c r="K254" s="92">
        <v>0.23</v>
      </c>
      <c r="M254" s="93">
        <v>100</v>
      </c>
      <c r="N254" s="94" t="s">
        <v>70</v>
      </c>
      <c r="O254" s="94" t="s">
        <v>326</v>
      </c>
      <c r="P254" s="94" t="s">
        <v>29</v>
      </c>
      <c r="Q254" s="102" t="s">
        <v>1048</v>
      </c>
      <c r="R254" s="102">
        <v>85444995</v>
      </c>
      <c r="S254" s="102" t="s">
        <v>2645</v>
      </c>
      <c r="T254" s="94" t="s">
        <v>5626</v>
      </c>
      <c r="U254" s="224">
        <v>20.8064</v>
      </c>
    </row>
    <row r="255" spans="1:25" hidden="1">
      <c r="A255" s="213" t="s">
        <v>467</v>
      </c>
      <c r="B255" s="213" t="s">
        <v>3122</v>
      </c>
      <c r="C255" s="216">
        <v>5903669497219</v>
      </c>
      <c r="D255" s="102" t="s">
        <v>3121</v>
      </c>
      <c r="E255" s="345" t="s">
        <v>5006</v>
      </c>
      <c r="F255" s="90" t="s">
        <v>69</v>
      </c>
      <c r="H255" s="91">
        <v>1</v>
      </c>
      <c r="I255" s="54">
        <f>VLOOKUP(A255,'CET uproszczony 01 02 2026'!$B$4:$G$747,6,0)</f>
        <v>1443</v>
      </c>
      <c r="J255" s="90" t="s">
        <v>5</v>
      </c>
      <c r="K255" s="92">
        <v>0.23</v>
      </c>
      <c r="M255" s="184">
        <v>500</v>
      </c>
      <c r="N255" s="94" t="s">
        <v>70</v>
      </c>
      <c r="O255" s="94" t="s">
        <v>326</v>
      </c>
      <c r="P255" s="94" t="s">
        <v>29</v>
      </c>
      <c r="Q255" s="102" t="s">
        <v>1048</v>
      </c>
      <c r="R255" s="102">
        <v>85444995</v>
      </c>
      <c r="S255" s="102" t="s">
        <v>2645</v>
      </c>
      <c r="T255" s="94" t="s">
        <v>5626</v>
      </c>
      <c r="U255" s="224">
        <v>20.8064</v>
      </c>
    </row>
    <row r="256" spans="1:25" hidden="1">
      <c r="A256" s="213" t="s">
        <v>467</v>
      </c>
      <c r="B256" s="213" t="s">
        <v>3123</v>
      </c>
      <c r="C256" s="216">
        <v>5903669497226</v>
      </c>
      <c r="D256" s="102" t="s">
        <v>3121</v>
      </c>
      <c r="E256" s="345" t="s">
        <v>5006</v>
      </c>
      <c r="F256" s="90" t="s">
        <v>69</v>
      </c>
      <c r="H256" s="91">
        <v>1</v>
      </c>
      <c r="I256" s="54">
        <f>VLOOKUP(A256,'CET uproszczony 01 02 2026'!$B$4:$G$747,6,0)</f>
        <v>1443</v>
      </c>
      <c r="J256" s="90" t="s">
        <v>5</v>
      </c>
      <c r="K256" s="92">
        <v>0.23</v>
      </c>
      <c r="M256" s="184">
        <v>1000</v>
      </c>
      <c r="N256" s="94" t="s">
        <v>70</v>
      </c>
      <c r="O256" s="94" t="s">
        <v>326</v>
      </c>
      <c r="P256" s="94" t="s">
        <v>29</v>
      </c>
      <c r="Q256" s="102" t="s">
        <v>1048</v>
      </c>
      <c r="R256" s="102">
        <v>85444995</v>
      </c>
      <c r="S256" s="102" t="s">
        <v>2645</v>
      </c>
      <c r="T256" s="94" t="s">
        <v>5626</v>
      </c>
      <c r="U256" s="224">
        <v>20.8064</v>
      </c>
    </row>
    <row r="257" spans="1:25" hidden="1">
      <c r="A257" s="213" t="s">
        <v>469</v>
      </c>
      <c r="B257" s="213" t="s">
        <v>3124</v>
      </c>
      <c r="C257" s="216">
        <v>5901181001112</v>
      </c>
      <c r="D257" s="102" t="s">
        <v>3125</v>
      </c>
      <c r="E257" s="345" t="s">
        <v>5007</v>
      </c>
      <c r="F257" s="90" t="s">
        <v>69</v>
      </c>
      <c r="H257" s="91">
        <v>1</v>
      </c>
      <c r="I257" s="54">
        <f>VLOOKUP(A257,'CET uproszczony 01 02 2026'!$B$4:$G$747,6,0)</f>
        <v>2380</v>
      </c>
      <c r="J257" s="90" t="s">
        <v>5</v>
      </c>
      <c r="K257" s="92">
        <v>0.23</v>
      </c>
      <c r="M257" s="184">
        <v>100</v>
      </c>
      <c r="N257" s="94" t="s">
        <v>70</v>
      </c>
      <c r="O257" s="94" t="s">
        <v>326</v>
      </c>
      <c r="P257" s="94" t="s">
        <v>29</v>
      </c>
      <c r="Q257" s="102" t="s">
        <v>1048</v>
      </c>
      <c r="R257" s="102">
        <v>85444995</v>
      </c>
      <c r="S257" s="102" t="s">
        <v>2645</v>
      </c>
      <c r="T257" s="94" t="s">
        <v>5619</v>
      </c>
      <c r="U257" s="224">
        <v>27.6373</v>
      </c>
    </row>
    <row r="258" spans="1:25" hidden="1">
      <c r="A258" s="213" t="s">
        <v>469</v>
      </c>
      <c r="B258" s="213" t="s">
        <v>3126</v>
      </c>
      <c r="C258" s="216">
        <v>5903669497233</v>
      </c>
      <c r="D258" s="102" t="s">
        <v>3125</v>
      </c>
      <c r="E258" s="345" t="s">
        <v>5007</v>
      </c>
      <c r="F258" s="90" t="s">
        <v>69</v>
      </c>
      <c r="H258" s="91">
        <v>1</v>
      </c>
      <c r="I258" s="54">
        <f>VLOOKUP(A258,'CET uproszczony 01 02 2026'!$B$4:$G$747,6,0)</f>
        <v>2380</v>
      </c>
      <c r="J258" s="90" t="s">
        <v>5</v>
      </c>
      <c r="K258" s="92">
        <v>0.23</v>
      </c>
      <c r="M258" s="93">
        <v>500</v>
      </c>
      <c r="N258" s="94" t="s">
        <v>70</v>
      </c>
      <c r="O258" s="94" t="s">
        <v>326</v>
      </c>
      <c r="P258" s="94" t="s">
        <v>29</v>
      </c>
      <c r="Q258" s="102" t="s">
        <v>1048</v>
      </c>
      <c r="R258" s="102">
        <v>85444995</v>
      </c>
      <c r="S258" s="102" t="s">
        <v>2645</v>
      </c>
      <c r="T258" s="94" t="s">
        <v>5619</v>
      </c>
      <c r="U258" s="224">
        <v>27.6373</v>
      </c>
    </row>
    <row r="259" spans="1:25" s="179" customFormat="1" hidden="1">
      <c r="A259" s="213" t="s">
        <v>469</v>
      </c>
      <c r="B259" s="213" t="s">
        <v>3127</v>
      </c>
      <c r="C259" s="216">
        <v>5901181001129</v>
      </c>
      <c r="D259" s="102" t="s">
        <v>3125</v>
      </c>
      <c r="E259" s="345" t="s">
        <v>5007</v>
      </c>
      <c r="F259" s="90" t="s">
        <v>69</v>
      </c>
      <c r="G259" s="91"/>
      <c r="H259" s="91">
        <v>1</v>
      </c>
      <c r="I259" s="54">
        <f>VLOOKUP(A259,'CET uproszczony 01 02 2026'!$B$4:$G$747,6,0)</f>
        <v>2380</v>
      </c>
      <c r="J259" s="90" t="s">
        <v>5</v>
      </c>
      <c r="K259" s="92">
        <v>0.23</v>
      </c>
      <c r="L259" s="91"/>
      <c r="M259" s="184">
        <v>1000</v>
      </c>
      <c r="N259" s="94" t="s">
        <v>70</v>
      </c>
      <c r="O259" s="94" t="s">
        <v>326</v>
      </c>
      <c r="P259" s="94" t="s">
        <v>29</v>
      </c>
      <c r="Q259" s="102" t="s">
        <v>1048</v>
      </c>
      <c r="R259" s="102">
        <v>85444995</v>
      </c>
      <c r="S259" s="102" t="s">
        <v>2645</v>
      </c>
      <c r="T259" s="94" t="s">
        <v>5619</v>
      </c>
      <c r="U259" s="224">
        <v>27.6373</v>
      </c>
      <c r="V259" s="55"/>
      <c r="W259" s="55"/>
      <c r="X259" s="55"/>
      <c r="Y259" s="55"/>
    </row>
    <row r="260" spans="1:25" s="179" customFormat="1" hidden="1">
      <c r="A260" s="213" t="s">
        <v>471</v>
      </c>
      <c r="B260" s="213" t="s">
        <v>3128</v>
      </c>
      <c r="C260" s="216">
        <v>5901181001136</v>
      </c>
      <c r="D260" s="102" t="s">
        <v>3129</v>
      </c>
      <c r="E260" s="345" t="s">
        <v>5008</v>
      </c>
      <c r="F260" s="90" t="s">
        <v>69</v>
      </c>
      <c r="G260" s="91"/>
      <c r="H260" s="91">
        <v>1</v>
      </c>
      <c r="I260" s="54">
        <f>VLOOKUP(A260,'CET uproszczony 01 02 2026'!$B$4:$G$747,6,0)</f>
        <v>2380</v>
      </c>
      <c r="J260" s="90" t="s">
        <v>5</v>
      </c>
      <c r="K260" s="92">
        <v>0.23</v>
      </c>
      <c r="L260" s="91"/>
      <c r="M260" s="184">
        <v>100</v>
      </c>
      <c r="N260" s="94" t="s">
        <v>70</v>
      </c>
      <c r="O260" s="94" t="s">
        <v>326</v>
      </c>
      <c r="P260" s="94" t="s">
        <v>29</v>
      </c>
      <c r="Q260" s="102" t="s">
        <v>1048</v>
      </c>
      <c r="R260" s="102">
        <v>85444995</v>
      </c>
      <c r="S260" s="102" t="s">
        <v>2645</v>
      </c>
      <c r="T260" s="94" t="s">
        <v>5620</v>
      </c>
      <c r="U260" s="224">
        <v>27.6373</v>
      </c>
      <c r="V260" s="55"/>
      <c r="W260" s="55"/>
      <c r="X260" s="55"/>
      <c r="Y260" s="55"/>
    </row>
    <row r="261" spans="1:25" s="179" customFormat="1" hidden="1">
      <c r="A261" s="213" t="s">
        <v>471</v>
      </c>
      <c r="B261" s="213" t="s">
        <v>3130</v>
      </c>
      <c r="C261" s="216">
        <v>5903669497240</v>
      </c>
      <c r="D261" s="102" t="s">
        <v>3129</v>
      </c>
      <c r="E261" s="345" t="s">
        <v>5008</v>
      </c>
      <c r="F261" s="90" t="s">
        <v>69</v>
      </c>
      <c r="G261" s="91"/>
      <c r="H261" s="91">
        <v>1</v>
      </c>
      <c r="I261" s="54">
        <f>VLOOKUP(A261,'CET uproszczony 01 02 2026'!$B$4:$G$747,6,0)</f>
        <v>2380</v>
      </c>
      <c r="J261" s="90" t="s">
        <v>5</v>
      </c>
      <c r="K261" s="92">
        <v>0.23</v>
      </c>
      <c r="L261" s="91"/>
      <c r="M261" s="184">
        <v>500</v>
      </c>
      <c r="N261" s="94" t="s">
        <v>70</v>
      </c>
      <c r="O261" s="94" t="s">
        <v>326</v>
      </c>
      <c r="P261" s="94" t="s">
        <v>29</v>
      </c>
      <c r="Q261" s="102" t="s">
        <v>1048</v>
      </c>
      <c r="R261" s="102">
        <v>85444995</v>
      </c>
      <c r="S261" s="102" t="s">
        <v>2645</v>
      </c>
      <c r="T261" s="94" t="s">
        <v>5620</v>
      </c>
      <c r="U261" s="224">
        <v>27.6373</v>
      </c>
      <c r="V261" s="55"/>
      <c r="W261" s="55"/>
      <c r="X261" s="55"/>
      <c r="Y261" s="55"/>
    </row>
    <row r="262" spans="1:25" hidden="1">
      <c r="A262" s="213" t="s">
        <v>471</v>
      </c>
      <c r="B262" s="213" t="s">
        <v>3131</v>
      </c>
      <c r="C262" s="216">
        <v>5903669497257</v>
      </c>
      <c r="D262" s="102" t="s">
        <v>3129</v>
      </c>
      <c r="E262" s="345" t="s">
        <v>5008</v>
      </c>
      <c r="F262" s="90" t="s">
        <v>69</v>
      </c>
      <c r="H262" s="91">
        <v>1</v>
      </c>
      <c r="I262" s="54">
        <f>VLOOKUP(A262,'CET uproszczony 01 02 2026'!$B$4:$G$747,6,0)</f>
        <v>2380</v>
      </c>
      <c r="J262" s="90" t="s">
        <v>5</v>
      </c>
      <c r="K262" s="92">
        <v>0.23</v>
      </c>
      <c r="M262" s="93">
        <v>1000</v>
      </c>
      <c r="N262" s="94" t="s">
        <v>70</v>
      </c>
      <c r="O262" s="94" t="s">
        <v>326</v>
      </c>
      <c r="P262" s="94" t="s">
        <v>29</v>
      </c>
      <c r="Q262" s="102" t="s">
        <v>1048</v>
      </c>
      <c r="R262" s="102">
        <v>85444995</v>
      </c>
      <c r="S262" s="102" t="s">
        <v>2645</v>
      </c>
      <c r="T262" s="94" t="s">
        <v>5620</v>
      </c>
      <c r="U262" s="224">
        <v>27.6373</v>
      </c>
    </row>
    <row r="263" spans="1:25" hidden="1">
      <c r="A263" s="213" t="s">
        <v>473</v>
      </c>
      <c r="B263" s="213" t="s">
        <v>3132</v>
      </c>
      <c r="C263" s="216">
        <v>5901181001150</v>
      </c>
      <c r="D263" s="102" t="s">
        <v>3133</v>
      </c>
      <c r="E263" s="345" t="s">
        <v>5009</v>
      </c>
      <c r="F263" s="90" t="s">
        <v>69</v>
      </c>
      <c r="H263" s="91">
        <v>1</v>
      </c>
      <c r="I263" s="54">
        <f>VLOOKUP(A263,'CET uproszczony 01 02 2026'!$B$4:$G$747,6,0)</f>
        <v>2380</v>
      </c>
      <c r="J263" s="90" t="s">
        <v>5</v>
      </c>
      <c r="K263" s="92">
        <v>0.23</v>
      </c>
      <c r="M263" s="184">
        <v>100</v>
      </c>
      <c r="N263" s="94" t="s">
        <v>70</v>
      </c>
      <c r="O263" s="94" t="s">
        <v>326</v>
      </c>
      <c r="P263" s="94" t="s">
        <v>29</v>
      </c>
      <c r="Q263" s="102" t="s">
        <v>1048</v>
      </c>
      <c r="R263" s="102">
        <v>85444995</v>
      </c>
      <c r="S263" s="102" t="s">
        <v>2645</v>
      </c>
      <c r="T263" s="94" t="s">
        <v>2496</v>
      </c>
      <c r="U263" s="224">
        <v>27.6373</v>
      </c>
    </row>
    <row r="264" spans="1:25" hidden="1">
      <c r="A264" s="213" t="s">
        <v>473</v>
      </c>
      <c r="B264" s="213" t="s">
        <v>3134</v>
      </c>
      <c r="C264" s="216">
        <v>5903669497264</v>
      </c>
      <c r="D264" s="102" t="s">
        <v>3133</v>
      </c>
      <c r="E264" s="345" t="s">
        <v>5009</v>
      </c>
      <c r="F264" s="90" t="s">
        <v>69</v>
      </c>
      <c r="H264" s="91">
        <v>1</v>
      </c>
      <c r="I264" s="54">
        <f>VLOOKUP(A264,'CET uproszczony 01 02 2026'!$B$4:$G$747,6,0)</f>
        <v>2380</v>
      </c>
      <c r="J264" s="90" t="s">
        <v>5</v>
      </c>
      <c r="K264" s="92">
        <v>0.23</v>
      </c>
      <c r="M264" s="184">
        <v>500</v>
      </c>
      <c r="N264" s="94" t="s">
        <v>70</v>
      </c>
      <c r="O264" s="94" t="s">
        <v>326</v>
      </c>
      <c r="P264" s="94" t="s">
        <v>29</v>
      </c>
      <c r="Q264" s="102" t="s">
        <v>1048</v>
      </c>
      <c r="R264" s="102">
        <v>85444995</v>
      </c>
      <c r="S264" s="102" t="s">
        <v>2645</v>
      </c>
      <c r="T264" s="94" t="s">
        <v>2496</v>
      </c>
      <c r="U264" s="224">
        <v>27.6373</v>
      </c>
    </row>
    <row r="265" spans="1:25" hidden="1">
      <c r="A265" s="213" t="s">
        <v>473</v>
      </c>
      <c r="B265" s="213" t="s">
        <v>3135</v>
      </c>
      <c r="C265" s="216">
        <v>5903669497271</v>
      </c>
      <c r="D265" s="102" t="s">
        <v>3133</v>
      </c>
      <c r="E265" s="345" t="s">
        <v>5009</v>
      </c>
      <c r="F265" s="90" t="s">
        <v>69</v>
      </c>
      <c r="H265" s="91">
        <v>1</v>
      </c>
      <c r="I265" s="54">
        <f>VLOOKUP(A265,'CET uproszczony 01 02 2026'!$B$4:$G$747,6,0)</f>
        <v>2380</v>
      </c>
      <c r="J265" s="90" t="s">
        <v>5</v>
      </c>
      <c r="K265" s="92">
        <v>0.23</v>
      </c>
      <c r="M265" s="184">
        <v>1000</v>
      </c>
      <c r="N265" s="94" t="s">
        <v>70</v>
      </c>
      <c r="O265" s="94" t="s">
        <v>326</v>
      </c>
      <c r="P265" s="94" t="s">
        <v>29</v>
      </c>
      <c r="Q265" s="102" t="s">
        <v>1048</v>
      </c>
      <c r="R265" s="102">
        <v>85444995</v>
      </c>
      <c r="S265" s="102" t="s">
        <v>2645</v>
      </c>
      <c r="T265" s="94" t="s">
        <v>2496</v>
      </c>
      <c r="U265" s="224">
        <v>27.6373</v>
      </c>
    </row>
    <row r="266" spans="1:25" hidden="1">
      <c r="A266" s="213" t="s">
        <v>475</v>
      </c>
      <c r="B266" s="213" t="s">
        <v>3136</v>
      </c>
      <c r="C266" s="216">
        <v>5901181011548</v>
      </c>
      <c r="D266" s="102" t="s">
        <v>3137</v>
      </c>
      <c r="E266" s="345" t="s">
        <v>5010</v>
      </c>
      <c r="F266" s="90" t="s">
        <v>69</v>
      </c>
      <c r="H266" s="91">
        <v>1</v>
      </c>
      <c r="I266" s="54">
        <f>VLOOKUP(A266,'CET uproszczony 01 02 2026'!$B$4:$G$747,6,0)</f>
        <v>2380</v>
      </c>
      <c r="J266" s="90" t="s">
        <v>5</v>
      </c>
      <c r="K266" s="92">
        <v>0.23</v>
      </c>
      <c r="M266" s="93">
        <v>100</v>
      </c>
      <c r="N266" s="94" t="s">
        <v>70</v>
      </c>
      <c r="O266" s="94" t="s">
        <v>326</v>
      </c>
      <c r="P266" s="94" t="s">
        <v>29</v>
      </c>
      <c r="Q266" s="102" t="s">
        <v>1048</v>
      </c>
      <c r="R266" s="102">
        <v>85444995</v>
      </c>
      <c r="S266" s="102" t="s">
        <v>2645</v>
      </c>
      <c r="T266" s="94" t="s">
        <v>2497</v>
      </c>
      <c r="U266" s="224">
        <v>27.6373</v>
      </c>
    </row>
    <row r="267" spans="1:25" hidden="1">
      <c r="A267" s="213" t="s">
        <v>475</v>
      </c>
      <c r="B267" s="213" t="s">
        <v>3138</v>
      </c>
      <c r="C267" s="216">
        <v>5903669497288</v>
      </c>
      <c r="D267" s="102" t="s">
        <v>3137</v>
      </c>
      <c r="E267" s="345" t="s">
        <v>5010</v>
      </c>
      <c r="F267" s="90" t="s">
        <v>69</v>
      </c>
      <c r="H267" s="91">
        <v>1</v>
      </c>
      <c r="I267" s="54">
        <f>VLOOKUP(A267,'CET uproszczony 01 02 2026'!$B$4:$G$747,6,0)</f>
        <v>2380</v>
      </c>
      <c r="J267" s="90" t="s">
        <v>5</v>
      </c>
      <c r="K267" s="92">
        <v>0.23</v>
      </c>
      <c r="M267" s="184">
        <v>500</v>
      </c>
      <c r="N267" s="94" t="s">
        <v>70</v>
      </c>
      <c r="O267" s="94" t="s">
        <v>326</v>
      </c>
      <c r="P267" s="94" t="s">
        <v>29</v>
      </c>
      <c r="Q267" s="102" t="s">
        <v>1048</v>
      </c>
      <c r="R267" s="102">
        <v>85444995</v>
      </c>
      <c r="S267" s="102" t="s">
        <v>2645</v>
      </c>
      <c r="T267" s="94" t="s">
        <v>2497</v>
      </c>
      <c r="U267" s="224">
        <v>27.6373</v>
      </c>
    </row>
    <row r="268" spans="1:25" hidden="1">
      <c r="A268" s="213" t="s">
        <v>475</v>
      </c>
      <c r="B268" s="213" t="s">
        <v>3139</v>
      </c>
      <c r="C268" s="216">
        <v>5903669497295</v>
      </c>
      <c r="D268" s="102" t="s">
        <v>3137</v>
      </c>
      <c r="E268" s="345" t="s">
        <v>5010</v>
      </c>
      <c r="F268" s="90" t="s">
        <v>69</v>
      </c>
      <c r="H268" s="91">
        <v>1</v>
      </c>
      <c r="I268" s="54">
        <f>VLOOKUP(A268,'CET uproszczony 01 02 2026'!$B$4:$G$747,6,0)</f>
        <v>2380</v>
      </c>
      <c r="J268" s="90" t="s">
        <v>5</v>
      </c>
      <c r="K268" s="92">
        <v>0.23</v>
      </c>
      <c r="M268" s="184">
        <v>1000</v>
      </c>
      <c r="N268" s="94" t="s">
        <v>70</v>
      </c>
      <c r="O268" s="94" t="s">
        <v>326</v>
      </c>
      <c r="P268" s="94" t="s">
        <v>29</v>
      </c>
      <c r="Q268" s="102" t="s">
        <v>1048</v>
      </c>
      <c r="R268" s="102">
        <v>85444995</v>
      </c>
      <c r="S268" s="102" t="s">
        <v>2645</v>
      </c>
      <c r="T268" s="94" t="s">
        <v>2497</v>
      </c>
      <c r="U268" s="224">
        <v>27.6373</v>
      </c>
    </row>
    <row r="269" spans="1:25" hidden="1">
      <c r="A269" s="213" t="s">
        <v>477</v>
      </c>
      <c r="B269" s="213" t="s">
        <v>3140</v>
      </c>
      <c r="C269" s="216">
        <v>5901181001174</v>
      </c>
      <c r="D269" s="102" t="s">
        <v>3141</v>
      </c>
      <c r="E269" s="345" t="s">
        <v>5011</v>
      </c>
      <c r="F269" s="90" t="s">
        <v>69</v>
      </c>
      <c r="H269" s="91">
        <v>1</v>
      </c>
      <c r="I269" s="54">
        <f>VLOOKUP(A269,'CET uproszczony 01 02 2026'!$B$4:$G$747,6,0)</f>
        <v>2380</v>
      </c>
      <c r="J269" s="90" t="s">
        <v>5</v>
      </c>
      <c r="K269" s="92">
        <v>0.23</v>
      </c>
      <c r="M269" s="184">
        <v>100</v>
      </c>
      <c r="N269" s="94" t="s">
        <v>70</v>
      </c>
      <c r="O269" s="94" t="s">
        <v>326</v>
      </c>
      <c r="P269" s="94" t="s">
        <v>29</v>
      </c>
      <c r="Q269" s="102" t="s">
        <v>1048</v>
      </c>
      <c r="R269" s="102">
        <v>85444995</v>
      </c>
      <c r="S269" s="102" t="s">
        <v>2645</v>
      </c>
      <c r="T269" s="94" t="s">
        <v>2498</v>
      </c>
      <c r="U269" s="224">
        <v>27.6373</v>
      </c>
    </row>
    <row r="270" spans="1:25" hidden="1">
      <c r="A270" s="213" t="s">
        <v>477</v>
      </c>
      <c r="B270" s="213" t="s">
        <v>3142</v>
      </c>
      <c r="C270" s="216">
        <v>5903669497301</v>
      </c>
      <c r="D270" s="102" t="s">
        <v>3141</v>
      </c>
      <c r="E270" s="345" t="s">
        <v>5011</v>
      </c>
      <c r="F270" s="90" t="s">
        <v>69</v>
      </c>
      <c r="H270" s="91">
        <v>1</v>
      </c>
      <c r="I270" s="54">
        <f>VLOOKUP(A270,'CET uproszczony 01 02 2026'!$B$4:$G$747,6,0)</f>
        <v>2380</v>
      </c>
      <c r="J270" s="90" t="s">
        <v>5</v>
      </c>
      <c r="K270" s="92">
        <v>0.23</v>
      </c>
      <c r="M270" s="93">
        <v>500</v>
      </c>
      <c r="N270" s="94" t="s">
        <v>70</v>
      </c>
      <c r="O270" s="94" t="s">
        <v>326</v>
      </c>
      <c r="P270" s="94" t="s">
        <v>29</v>
      </c>
      <c r="Q270" s="102" t="s">
        <v>1048</v>
      </c>
      <c r="R270" s="102">
        <v>85444995</v>
      </c>
      <c r="S270" s="102" t="s">
        <v>2645</v>
      </c>
      <c r="T270" s="94" t="s">
        <v>2498</v>
      </c>
      <c r="U270" s="224">
        <v>27.6373</v>
      </c>
    </row>
    <row r="271" spans="1:25" hidden="1">
      <c r="A271" s="213" t="s">
        <v>477</v>
      </c>
      <c r="B271" s="213" t="s">
        <v>3143</v>
      </c>
      <c r="C271" s="216">
        <v>5903669497318</v>
      </c>
      <c r="D271" s="102" t="s">
        <v>3141</v>
      </c>
      <c r="E271" s="345" t="s">
        <v>5011</v>
      </c>
      <c r="F271" s="90" t="s">
        <v>69</v>
      </c>
      <c r="H271" s="91">
        <v>1</v>
      </c>
      <c r="I271" s="54">
        <f>VLOOKUP(A271,'CET uproszczony 01 02 2026'!$B$4:$G$747,6,0)</f>
        <v>2380</v>
      </c>
      <c r="J271" s="90" t="s">
        <v>5</v>
      </c>
      <c r="K271" s="92">
        <v>0.23</v>
      </c>
      <c r="M271" s="184">
        <v>1000</v>
      </c>
      <c r="N271" s="94" t="s">
        <v>70</v>
      </c>
      <c r="O271" s="94" t="s">
        <v>326</v>
      </c>
      <c r="P271" s="94" t="s">
        <v>29</v>
      </c>
      <c r="Q271" s="102" t="s">
        <v>1048</v>
      </c>
      <c r="R271" s="102">
        <v>85444995</v>
      </c>
      <c r="S271" s="102" t="s">
        <v>2645</v>
      </c>
      <c r="T271" s="94" t="s">
        <v>2498</v>
      </c>
      <c r="U271" s="224">
        <v>27.6373</v>
      </c>
    </row>
    <row r="272" spans="1:25" hidden="1">
      <c r="A272" s="213" t="s">
        <v>479</v>
      </c>
      <c r="B272" s="213" t="s">
        <v>3144</v>
      </c>
      <c r="C272" s="216">
        <v>5901181001204</v>
      </c>
      <c r="D272" s="102" t="s">
        <v>3145</v>
      </c>
      <c r="E272" s="345" t="s">
        <v>5012</v>
      </c>
      <c r="F272" s="90" t="s">
        <v>69</v>
      </c>
      <c r="H272" s="91">
        <v>1</v>
      </c>
      <c r="I272" s="54">
        <f>VLOOKUP(A272,'CET uproszczony 01 02 2026'!$B$4:$G$747,6,0)</f>
        <v>2380</v>
      </c>
      <c r="J272" s="90" t="s">
        <v>5</v>
      </c>
      <c r="K272" s="92">
        <v>0.23</v>
      </c>
      <c r="M272" s="184">
        <v>100</v>
      </c>
      <c r="N272" s="94" t="s">
        <v>70</v>
      </c>
      <c r="O272" s="94" t="s">
        <v>326</v>
      </c>
      <c r="P272" s="94" t="s">
        <v>29</v>
      </c>
      <c r="Q272" s="102" t="s">
        <v>1048</v>
      </c>
      <c r="R272" s="102">
        <v>85444995</v>
      </c>
      <c r="S272" s="102" t="s">
        <v>2645</v>
      </c>
      <c r="T272" s="94" t="s">
        <v>5626</v>
      </c>
      <c r="U272" s="224">
        <v>27.6373</v>
      </c>
    </row>
    <row r="273" spans="1:25" hidden="1">
      <c r="A273" s="213" t="s">
        <v>479</v>
      </c>
      <c r="B273" s="213" t="s">
        <v>3146</v>
      </c>
      <c r="C273" s="216">
        <v>5903669497325</v>
      </c>
      <c r="D273" s="102" t="s">
        <v>3145</v>
      </c>
      <c r="E273" s="345" t="s">
        <v>5012</v>
      </c>
      <c r="F273" s="90" t="s">
        <v>69</v>
      </c>
      <c r="H273" s="91">
        <v>1</v>
      </c>
      <c r="I273" s="54">
        <f>VLOOKUP(A273,'CET uproszczony 01 02 2026'!$B$4:$G$747,6,0)</f>
        <v>2380</v>
      </c>
      <c r="J273" s="90" t="s">
        <v>5</v>
      </c>
      <c r="K273" s="92">
        <v>0.23</v>
      </c>
      <c r="M273" s="184">
        <v>500</v>
      </c>
      <c r="N273" s="94" t="s">
        <v>70</v>
      </c>
      <c r="O273" s="94" t="s">
        <v>326</v>
      </c>
      <c r="P273" s="94" t="s">
        <v>29</v>
      </c>
      <c r="Q273" s="102" t="s">
        <v>1048</v>
      </c>
      <c r="R273" s="102">
        <v>85444995</v>
      </c>
      <c r="S273" s="102" t="s">
        <v>2645</v>
      </c>
      <c r="T273" s="94" t="s">
        <v>5626</v>
      </c>
      <c r="U273" s="224">
        <v>27.6373</v>
      </c>
    </row>
    <row r="274" spans="1:25" hidden="1">
      <c r="A274" s="213" t="s">
        <v>479</v>
      </c>
      <c r="B274" s="213" t="s">
        <v>3147</v>
      </c>
      <c r="C274" s="216">
        <v>5903669497332</v>
      </c>
      <c r="D274" s="102" t="s">
        <v>3145</v>
      </c>
      <c r="E274" s="345" t="s">
        <v>5012</v>
      </c>
      <c r="F274" s="90" t="s">
        <v>69</v>
      </c>
      <c r="H274" s="91">
        <v>1</v>
      </c>
      <c r="I274" s="54">
        <f>VLOOKUP(A274,'CET uproszczony 01 02 2026'!$B$4:$G$747,6,0)</f>
        <v>2380</v>
      </c>
      <c r="J274" s="90" t="s">
        <v>5</v>
      </c>
      <c r="K274" s="92">
        <v>0.23</v>
      </c>
      <c r="M274" s="93">
        <v>1000</v>
      </c>
      <c r="N274" s="94" t="s">
        <v>70</v>
      </c>
      <c r="O274" s="94" t="s">
        <v>326</v>
      </c>
      <c r="P274" s="94" t="s">
        <v>29</v>
      </c>
      <c r="Q274" s="102" t="s">
        <v>1048</v>
      </c>
      <c r="R274" s="102">
        <v>85444995</v>
      </c>
      <c r="S274" s="102" t="s">
        <v>2645</v>
      </c>
      <c r="T274" s="94" t="s">
        <v>5626</v>
      </c>
      <c r="U274" s="224">
        <v>27.6373</v>
      </c>
    </row>
    <row r="275" spans="1:25" hidden="1">
      <c r="A275" s="213" t="s">
        <v>481</v>
      </c>
      <c r="B275" s="213" t="s">
        <v>3148</v>
      </c>
      <c r="C275" s="216">
        <v>5901181013399</v>
      </c>
      <c r="D275" s="102" t="s">
        <v>3149</v>
      </c>
      <c r="E275" s="345" t="s">
        <v>5013</v>
      </c>
      <c r="F275" s="90" t="s">
        <v>69</v>
      </c>
      <c r="H275" s="91">
        <v>1</v>
      </c>
      <c r="I275" s="54">
        <f>VLOOKUP(A275,'CET uproszczony 01 02 2026'!$B$4:$G$747,6,0)</f>
        <v>2406</v>
      </c>
      <c r="J275" s="90" t="s">
        <v>5</v>
      </c>
      <c r="K275" s="92">
        <v>0.23</v>
      </c>
      <c r="M275" s="184">
        <v>100</v>
      </c>
      <c r="N275" s="94" t="s">
        <v>70</v>
      </c>
      <c r="O275" s="94" t="s">
        <v>326</v>
      </c>
      <c r="P275" s="94" t="s">
        <v>29</v>
      </c>
      <c r="Q275" s="102" t="s">
        <v>1048</v>
      </c>
      <c r="R275" s="102">
        <v>85444995</v>
      </c>
      <c r="S275" s="102" t="s">
        <v>2645</v>
      </c>
      <c r="T275" s="94" t="s">
        <v>5619</v>
      </c>
      <c r="U275" s="224">
        <v>31.060300000000002</v>
      </c>
    </row>
    <row r="276" spans="1:25" hidden="1">
      <c r="A276" s="213" t="s">
        <v>481</v>
      </c>
      <c r="B276" s="213" t="s">
        <v>3150</v>
      </c>
      <c r="C276" s="216">
        <v>5903669497349</v>
      </c>
      <c r="D276" s="102" t="s">
        <v>3149</v>
      </c>
      <c r="E276" s="345" t="s">
        <v>5013</v>
      </c>
      <c r="F276" s="90" t="s">
        <v>69</v>
      </c>
      <c r="H276" s="91">
        <v>1</v>
      </c>
      <c r="I276" s="54">
        <f>VLOOKUP(A276,'CET uproszczony 01 02 2026'!$B$4:$G$747,6,0)</f>
        <v>2406</v>
      </c>
      <c r="J276" s="90" t="s">
        <v>5</v>
      </c>
      <c r="K276" s="92">
        <v>0.23</v>
      </c>
      <c r="M276" s="184">
        <v>500</v>
      </c>
      <c r="N276" s="94" t="s">
        <v>70</v>
      </c>
      <c r="O276" s="94" t="s">
        <v>326</v>
      </c>
      <c r="P276" s="94" t="s">
        <v>29</v>
      </c>
      <c r="Q276" s="102" t="s">
        <v>1048</v>
      </c>
      <c r="R276" s="102">
        <v>85444995</v>
      </c>
      <c r="S276" s="102" t="s">
        <v>2645</v>
      </c>
      <c r="T276" s="94" t="s">
        <v>5619</v>
      </c>
      <c r="U276" s="224">
        <v>31.060300000000002</v>
      </c>
    </row>
    <row r="277" spans="1:25" hidden="1">
      <c r="A277" s="213" t="s">
        <v>481</v>
      </c>
      <c r="B277" s="213" t="s">
        <v>3151</v>
      </c>
      <c r="C277" s="216">
        <v>5903669497356</v>
      </c>
      <c r="D277" s="102" t="s">
        <v>3149</v>
      </c>
      <c r="E277" s="345" t="s">
        <v>5013</v>
      </c>
      <c r="F277" s="90" t="s">
        <v>69</v>
      </c>
      <c r="H277" s="91">
        <v>1</v>
      </c>
      <c r="I277" s="54">
        <f>VLOOKUP(A277,'CET uproszczony 01 02 2026'!$B$4:$G$747,6,0)</f>
        <v>2406</v>
      </c>
      <c r="J277" s="90" t="s">
        <v>5</v>
      </c>
      <c r="K277" s="92">
        <v>0.23</v>
      </c>
      <c r="M277" s="184">
        <v>1000</v>
      </c>
      <c r="N277" s="94" t="s">
        <v>70</v>
      </c>
      <c r="O277" s="94" t="s">
        <v>326</v>
      </c>
      <c r="P277" s="94" t="s">
        <v>29</v>
      </c>
      <c r="Q277" s="102" t="s">
        <v>1048</v>
      </c>
      <c r="R277" s="102">
        <v>85444995</v>
      </c>
      <c r="S277" s="102" t="s">
        <v>2645</v>
      </c>
      <c r="T277" s="94" t="s">
        <v>5619</v>
      </c>
      <c r="U277" s="224">
        <v>31.060300000000002</v>
      </c>
    </row>
    <row r="278" spans="1:25" hidden="1">
      <c r="A278" s="213" t="s">
        <v>483</v>
      </c>
      <c r="B278" s="213" t="s">
        <v>3152</v>
      </c>
      <c r="C278" s="216">
        <v>5901181013375</v>
      </c>
      <c r="D278" s="102" t="s">
        <v>3153</v>
      </c>
      <c r="E278" s="345" t="s">
        <v>5014</v>
      </c>
      <c r="F278" s="90" t="s">
        <v>69</v>
      </c>
      <c r="H278" s="91">
        <v>1</v>
      </c>
      <c r="I278" s="54">
        <f>VLOOKUP(A278,'CET uproszczony 01 02 2026'!$B$4:$G$747,6,0)</f>
        <v>2406</v>
      </c>
      <c r="J278" s="90" t="s">
        <v>5</v>
      </c>
      <c r="K278" s="92">
        <v>0.23</v>
      </c>
      <c r="M278" s="184">
        <v>100</v>
      </c>
      <c r="N278" s="94" t="s">
        <v>70</v>
      </c>
      <c r="O278" s="94" t="s">
        <v>326</v>
      </c>
      <c r="P278" s="94" t="s">
        <v>29</v>
      </c>
      <c r="Q278" s="102" t="s">
        <v>1048</v>
      </c>
      <c r="R278" s="102">
        <v>85444995</v>
      </c>
      <c r="S278" s="102" t="s">
        <v>2645</v>
      </c>
      <c r="T278" s="94" t="s">
        <v>5620</v>
      </c>
      <c r="U278" s="224">
        <v>31.060300000000002</v>
      </c>
    </row>
    <row r="279" spans="1:25" hidden="1">
      <c r="A279" s="213" t="s">
        <v>483</v>
      </c>
      <c r="B279" s="213" t="s">
        <v>3154</v>
      </c>
      <c r="C279" s="216">
        <v>5903669497363</v>
      </c>
      <c r="D279" s="102" t="s">
        <v>3153</v>
      </c>
      <c r="E279" s="345" t="s">
        <v>5014</v>
      </c>
      <c r="F279" s="90" t="s">
        <v>69</v>
      </c>
      <c r="H279" s="91">
        <v>1</v>
      </c>
      <c r="I279" s="54">
        <f>VLOOKUP(A279,'CET uproszczony 01 02 2026'!$B$4:$G$747,6,0)</f>
        <v>2406</v>
      </c>
      <c r="J279" s="90" t="s">
        <v>5</v>
      </c>
      <c r="K279" s="92">
        <v>0.23</v>
      </c>
      <c r="M279" s="184">
        <v>500</v>
      </c>
      <c r="N279" s="94" t="s">
        <v>70</v>
      </c>
      <c r="O279" s="94" t="s">
        <v>326</v>
      </c>
      <c r="P279" s="94" t="s">
        <v>29</v>
      </c>
      <c r="Q279" s="102" t="s">
        <v>1048</v>
      </c>
      <c r="R279" s="102">
        <v>85444995</v>
      </c>
      <c r="S279" s="102" t="s">
        <v>2645</v>
      </c>
      <c r="T279" s="94" t="s">
        <v>5620</v>
      </c>
      <c r="U279" s="224">
        <v>31.060300000000002</v>
      </c>
    </row>
    <row r="280" spans="1:25" hidden="1">
      <c r="A280" s="213" t="s">
        <v>483</v>
      </c>
      <c r="B280" s="213" t="s">
        <v>3155</v>
      </c>
      <c r="C280" s="216">
        <v>5903669497530</v>
      </c>
      <c r="D280" s="102" t="s">
        <v>3153</v>
      </c>
      <c r="E280" s="345" t="s">
        <v>5014</v>
      </c>
      <c r="F280" s="90" t="s">
        <v>69</v>
      </c>
      <c r="H280" s="91">
        <v>1</v>
      </c>
      <c r="I280" s="54">
        <f>VLOOKUP(A280,'CET uproszczony 01 02 2026'!$B$4:$G$747,6,0)</f>
        <v>2406</v>
      </c>
      <c r="J280" s="90" t="s">
        <v>5</v>
      </c>
      <c r="K280" s="92">
        <v>0.23</v>
      </c>
      <c r="M280" s="184">
        <v>1000</v>
      </c>
      <c r="N280" s="94" t="s">
        <v>70</v>
      </c>
      <c r="O280" s="94" t="s">
        <v>326</v>
      </c>
      <c r="P280" s="94" t="s">
        <v>29</v>
      </c>
      <c r="Q280" s="102" t="s">
        <v>1048</v>
      </c>
      <c r="R280" s="102">
        <v>85444995</v>
      </c>
      <c r="S280" s="102" t="s">
        <v>2645</v>
      </c>
      <c r="T280" s="94" t="s">
        <v>5620</v>
      </c>
      <c r="U280" s="224">
        <v>31.060300000000002</v>
      </c>
    </row>
    <row r="281" spans="1:25" hidden="1">
      <c r="A281" s="213" t="s">
        <v>485</v>
      </c>
      <c r="B281" s="213" t="s">
        <v>3156</v>
      </c>
      <c r="C281" s="216">
        <v>5901181012712</v>
      </c>
      <c r="D281" s="102" t="s">
        <v>3157</v>
      </c>
      <c r="E281" s="345" t="s">
        <v>5015</v>
      </c>
      <c r="F281" s="90" t="s">
        <v>69</v>
      </c>
      <c r="H281" s="91">
        <v>1</v>
      </c>
      <c r="I281" s="54">
        <f>VLOOKUP(A281,'CET uproszczony 01 02 2026'!$B$4:$G$747,6,0)</f>
        <v>2406</v>
      </c>
      <c r="J281" s="90" t="s">
        <v>5</v>
      </c>
      <c r="K281" s="92">
        <v>0.23</v>
      </c>
      <c r="M281" s="184">
        <v>100</v>
      </c>
      <c r="N281" s="94" t="s">
        <v>70</v>
      </c>
      <c r="O281" s="94" t="s">
        <v>326</v>
      </c>
      <c r="P281" s="94" t="s">
        <v>29</v>
      </c>
      <c r="Q281" s="102" t="s">
        <v>1048</v>
      </c>
      <c r="R281" s="102">
        <v>85444995</v>
      </c>
      <c r="S281" s="102" t="s">
        <v>2645</v>
      </c>
      <c r="T281" s="94" t="s">
        <v>2496</v>
      </c>
      <c r="U281" s="224">
        <v>31.060300000000002</v>
      </c>
    </row>
    <row r="282" spans="1:25" hidden="1">
      <c r="A282" s="213" t="s">
        <v>485</v>
      </c>
      <c r="B282" s="213" t="s">
        <v>3158</v>
      </c>
      <c r="C282" s="216">
        <v>5903669497547</v>
      </c>
      <c r="D282" s="102" t="s">
        <v>3157</v>
      </c>
      <c r="E282" s="345" t="s">
        <v>5015</v>
      </c>
      <c r="F282" s="90" t="s">
        <v>69</v>
      </c>
      <c r="H282" s="91">
        <v>1</v>
      </c>
      <c r="I282" s="54">
        <f>VLOOKUP(A282,'CET uproszczony 01 02 2026'!$B$4:$G$747,6,0)</f>
        <v>2406</v>
      </c>
      <c r="J282" s="90" t="s">
        <v>5</v>
      </c>
      <c r="K282" s="92">
        <v>0.23</v>
      </c>
      <c r="M282" s="185">
        <v>500</v>
      </c>
      <c r="N282" s="94" t="s">
        <v>70</v>
      </c>
      <c r="O282" s="94" t="s">
        <v>326</v>
      </c>
      <c r="P282" s="94" t="s">
        <v>29</v>
      </c>
      <c r="Q282" s="102" t="s">
        <v>1048</v>
      </c>
      <c r="R282" s="102">
        <v>85444995</v>
      </c>
      <c r="S282" s="102" t="s">
        <v>2645</v>
      </c>
      <c r="T282" s="94" t="s">
        <v>2496</v>
      </c>
      <c r="U282" s="224">
        <v>31.060300000000002</v>
      </c>
      <c r="X282" s="187"/>
      <c r="Y282" s="187"/>
    </row>
    <row r="283" spans="1:25" hidden="1">
      <c r="A283" s="213" t="s">
        <v>485</v>
      </c>
      <c r="B283" s="213" t="s">
        <v>3159</v>
      </c>
      <c r="C283" s="216">
        <v>5903669497554</v>
      </c>
      <c r="D283" s="102" t="s">
        <v>3157</v>
      </c>
      <c r="E283" s="345" t="s">
        <v>5015</v>
      </c>
      <c r="F283" s="90" t="s">
        <v>69</v>
      </c>
      <c r="H283" s="91">
        <v>1</v>
      </c>
      <c r="I283" s="54">
        <f>VLOOKUP(A283,'CET uproszczony 01 02 2026'!$B$4:$G$747,6,0)</f>
        <v>2406</v>
      </c>
      <c r="J283" s="90" t="s">
        <v>5</v>
      </c>
      <c r="K283" s="92">
        <v>0.23</v>
      </c>
      <c r="M283" s="185">
        <v>1000</v>
      </c>
      <c r="N283" s="94" t="s">
        <v>70</v>
      </c>
      <c r="O283" s="94" t="s">
        <v>326</v>
      </c>
      <c r="P283" s="94" t="s">
        <v>29</v>
      </c>
      <c r="Q283" s="102" t="s">
        <v>1048</v>
      </c>
      <c r="R283" s="102">
        <v>85444995</v>
      </c>
      <c r="S283" s="102" t="s">
        <v>2645</v>
      </c>
      <c r="T283" s="94" t="s">
        <v>2496</v>
      </c>
      <c r="U283" s="224">
        <v>31.060300000000002</v>
      </c>
      <c r="X283" s="187"/>
      <c r="Y283" s="187"/>
    </row>
    <row r="284" spans="1:25" hidden="1">
      <c r="A284" s="213" t="s">
        <v>487</v>
      </c>
      <c r="B284" s="213" t="s">
        <v>3160</v>
      </c>
      <c r="C284" s="216">
        <v>5901181013382</v>
      </c>
      <c r="D284" s="102" t="s">
        <v>3161</v>
      </c>
      <c r="E284" s="345" t="s">
        <v>5016</v>
      </c>
      <c r="F284" s="90" t="s">
        <v>69</v>
      </c>
      <c r="H284" s="91">
        <v>1</v>
      </c>
      <c r="I284" s="54">
        <f>VLOOKUP(A284,'CET uproszczony 01 02 2026'!$B$4:$G$747,6,0)</f>
        <v>2406</v>
      </c>
      <c r="J284" s="90" t="s">
        <v>5</v>
      </c>
      <c r="K284" s="92">
        <v>0.23</v>
      </c>
      <c r="M284" s="185">
        <v>100</v>
      </c>
      <c r="N284" s="94" t="s">
        <v>70</v>
      </c>
      <c r="O284" s="94" t="s">
        <v>326</v>
      </c>
      <c r="P284" s="94" t="s">
        <v>29</v>
      </c>
      <c r="Q284" s="102" t="s">
        <v>1048</v>
      </c>
      <c r="R284" s="102">
        <v>85444995</v>
      </c>
      <c r="S284" s="102" t="s">
        <v>2645</v>
      </c>
      <c r="T284" s="94" t="s">
        <v>2497</v>
      </c>
      <c r="U284" s="224">
        <v>31.060300000000002</v>
      </c>
      <c r="X284" s="187"/>
      <c r="Y284" s="187"/>
    </row>
    <row r="285" spans="1:25" hidden="1">
      <c r="A285" s="213" t="s">
        <v>487</v>
      </c>
      <c r="B285" s="213" t="s">
        <v>3162</v>
      </c>
      <c r="C285" s="216">
        <v>5903669497561</v>
      </c>
      <c r="D285" s="102" t="s">
        <v>3161</v>
      </c>
      <c r="E285" s="345" t="s">
        <v>5016</v>
      </c>
      <c r="F285" s="90" t="s">
        <v>69</v>
      </c>
      <c r="H285" s="91">
        <v>1</v>
      </c>
      <c r="I285" s="54">
        <f>VLOOKUP(A285,'CET uproszczony 01 02 2026'!$B$4:$G$747,6,0)</f>
        <v>2406</v>
      </c>
      <c r="J285" s="90" t="s">
        <v>5</v>
      </c>
      <c r="K285" s="92">
        <v>0.23</v>
      </c>
      <c r="M285" s="185">
        <v>500</v>
      </c>
      <c r="N285" s="94" t="s">
        <v>70</v>
      </c>
      <c r="O285" s="94" t="s">
        <v>326</v>
      </c>
      <c r="P285" s="94" t="s">
        <v>29</v>
      </c>
      <c r="Q285" s="102" t="s">
        <v>1048</v>
      </c>
      <c r="R285" s="102">
        <v>85444995</v>
      </c>
      <c r="S285" s="102" t="s">
        <v>2645</v>
      </c>
      <c r="T285" s="94" t="s">
        <v>2497</v>
      </c>
      <c r="U285" s="224">
        <v>31.060300000000002</v>
      </c>
      <c r="X285" s="187"/>
      <c r="Y285" s="187"/>
    </row>
    <row r="286" spans="1:25" hidden="1">
      <c r="A286" s="213" t="s">
        <v>487</v>
      </c>
      <c r="B286" s="213" t="s">
        <v>3163</v>
      </c>
      <c r="C286" s="216">
        <v>5903669497578</v>
      </c>
      <c r="D286" s="102" t="s">
        <v>3161</v>
      </c>
      <c r="E286" s="345" t="s">
        <v>5016</v>
      </c>
      <c r="F286" s="90" t="s">
        <v>69</v>
      </c>
      <c r="H286" s="91">
        <v>1</v>
      </c>
      <c r="I286" s="54">
        <f>VLOOKUP(A286,'CET uproszczony 01 02 2026'!$B$4:$G$747,6,0)</f>
        <v>2406</v>
      </c>
      <c r="J286" s="90" t="s">
        <v>5</v>
      </c>
      <c r="K286" s="92">
        <v>0.23</v>
      </c>
      <c r="M286" s="185">
        <v>1000</v>
      </c>
      <c r="N286" s="94" t="s">
        <v>70</v>
      </c>
      <c r="O286" s="94" t="s">
        <v>326</v>
      </c>
      <c r="P286" s="94" t="s">
        <v>29</v>
      </c>
      <c r="Q286" s="102" t="s">
        <v>1048</v>
      </c>
      <c r="R286" s="102">
        <v>85444995</v>
      </c>
      <c r="S286" s="102" t="s">
        <v>2645</v>
      </c>
      <c r="T286" s="94" t="s">
        <v>2497</v>
      </c>
      <c r="U286" s="224">
        <v>31.060300000000002</v>
      </c>
      <c r="X286" s="187"/>
      <c r="Y286" s="187"/>
    </row>
    <row r="287" spans="1:25" hidden="1">
      <c r="A287" s="213" t="s">
        <v>489</v>
      </c>
      <c r="B287" s="213" t="s">
        <v>3164</v>
      </c>
      <c r="C287" s="216">
        <v>5901181012705</v>
      </c>
      <c r="D287" s="102" t="s">
        <v>3165</v>
      </c>
      <c r="E287" s="345" t="s">
        <v>5017</v>
      </c>
      <c r="F287" s="90" t="s">
        <v>69</v>
      </c>
      <c r="H287" s="91">
        <v>1</v>
      </c>
      <c r="I287" s="54">
        <f>VLOOKUP(A287,'CET uproszczony 01 02 2026'!$B$4:$G$747,6,0)</f>
        <v>2406</v>
      </c>
      <c r="J287" s="90" t="s">
        <v>5</v>
      </c>
      <c r="K287" s="92">
        <v>0.23</v>
      </c>
      <c r="M287" s="185">
        <v>100</v>
      </c>
      <c r="N287" s="94" t="s">
        <v>70</v>
      </c>
      <c r="O287" s="94" t="s">
        <v>326</v>
      </c>
      <c r="P287" s="94" t="s">
        <v>29</v>
      </c>
      <c r="Q287" s="102" t="s">
        <v>1048</v>
      </c>
      <c r="R287" s="102">
        <v>85444995</v>
      </c>
      <c r="S287" s="102" t="s">
        <v>2645</v>
      </c>
      <c r="T287" s="94" t="s">
        <v>2498</v>
      </c>
      <c r="U287" s="224">
        <v>31.060300000000002</v>
      </c>
      <c r="X287" s="187"/>
      <c r="Y287" s="187"/>
    </row>
    <row r="288" spans="1:25" hidden="1">
      <c r="A288" s="213" t="s">
        <v>489</v>
      </c>
      <c r="B288" s="213" t="s">
        <v>3166</v>
      </c>
      <c r="C288" s="216">
        <v>5903669497585</v>
      </c>
      <c r="D288" s="102" t="s">
        <v>3165</v>
      </c>
      <c r="E288" s="345" t="s">
        <v>5017</v>
      </c>
      <c r="F288" s="90" t="s">
        <v>69</v>
      </c>
      <c r="H288" s="91">
        <v>1</v>
      </c>
      <c r="I288" s="54">
        <f>VLOOKUP(A288,'CET uproszczony 01 02 2026'!$B$4:$G$747,6,0)</f>
        <v>2406</v>
      </c>
      <c r="J288" s="90" t="s">
        <v>5</v>
      </c>
      <c r="K288" s="92">
        <v>0.23</v>
      </c>
      <c r="M288" s="185">
        <v>500</v>
      </c>
      <c r="N288" s="94" t="s">
        <v>70</v>
      </c>
      <c r="O288" s="94" t="s">
        <v>326</v>
      </c>
      <c r="P288" s="94" t="s">
        <v>29</v>
      </c>
      <c r="Q288" s="102" t="s">
        <v>1048</v>
      </c>
      <c r="R288" s="102">
        <v>85444995</v>
      </c>
      <c r="S288" s="102" t="s">
        <v>2645</v>
      </c>
      <c r="T288" s="94" t="s">
        <v>2498</v>
      </c>
      <c r="U288" s="224">
        <v>31.060300000000002</v>
      </c>
      <c r="X288" s="187"/>
      <c r="Y288" s="187"/>
    </row>
    <row r="289" spans="1:25" hidden="1">
      <c r="A289" s="213" t="s">
        <v>489</v>
      </c>
      <c r="B289" s="213" t="s">
        <v>3167</v>
      </c>
      <c r="C289" s="216">
        <v>5903669497592</v>
      </c>
      <c r="D289" s="102" t="s">
        <v>3165</v>
      </c>
      <c r="E289" s="345" t="s">
        <v>5017</v>
      </c>
      <c r="F289" s="90" t="s">
        <v>69</v>
      </c>
      <c r="H289" s="91">
        <v>1</v>
      </c>
      <c r="I289" s="54">
        <f>VLOOKUP(A289,'CET uproszczony 01 02 2026'!$B$4:$G$747,6,0)</f>
        <v>2406</v>
      </c>
      <c r="J289" s="90" t="s">
        <v>5</v>
      </c>
      <c r="K289" s="92">
        <v>0.23</v>
      </c>
      <c r="M289" s="185">
        <v>1000</v>
      </c>
      <c r="N289" s="94" t="s">
        <v>70</v>
      </c>
      <c r="O289" s="94" t="s">
        <v>326</v>
      </c>
      <c r="P289" s="94" t="s">
        <v>29</v>
      </c>
      <c r="Q289" s="102" t="s">
        <v>1048</v>
      </c>
      <c r="R289" s="102">
        <v>85444995</v>
      </c>
      <c r="S289" s="102" t="s">
        <v>2645</v>
      </c>
      <c r="T289" s="94" t="s">
        <v>2498</v>
      </c>
      <c r="U289" s="224">
        <v>31.060300000000002</v>
      </c>
      <c r="X289" s="187"/>
      <c r="Y289" s="187"/>
    </row>
    <row r="290" spans="1:25" hidden="1">
      <c r="A290" s="213" t="s">
        <v>491</v>
      </c>
      <c r="B290" s="213" t="s">
        <v>3168</v>
      </c>
      <c r="C290" s="216">
        <v>5901181001211</v>
      </c>
      <c r="D290" s="102" t="s">
        <v>3169</v>
      </c>
      <c r="E290" s="345" t="s">
        <v>5018</v>
      </c>
      <c r="F290" s="90" t="s">
        <v>69</v>
      </c>
      <c r="H290" s="91">
        <v>1</v>
      </c>
      <c r="I290" s="54">
        <f>VLOOKUP(A290,'CET uproszczony 01 02 2026'!$B$4:$G$747,6,0)</f>
        <v>2406</v>
      </c>
      <c r="J290" s="90" t="s">
        <v>5</v>
      </c>
      <c r="K290" s="92">
        <v>0.23</v>
      </c>
      <c r="M290" s="185">
        <v>100</v>
      </c>
      <c r="N290" s="94" t="s">
        <v>70</v>
      </c>
      <c r="O290" s="94" t="s">
        <v>326</v>
      </c>
      <c r="P290" s="94" t="s">
        <v>29</v>
      </c>
      <c r="Q290" s="102" t="s">
        <v>1048</v>
      </c>
      <c r="R290" s="102">
        <v>85444995</v>
      </c>
      <c r="S290" s="102" t="s">
        <v>2645</v>
      </c>
      <c r="T290" s="94" t="s">
        <v>5626</v>
      </c>
      <c r="U290" s="224">
        <v>31.060300000000002</v>
      </c>
      <c r="X290" s="187"/>
      <c r="Y290" s="187"/>
    </row>
    <row r="291" spans="1:25" hidden="1">
      <c r="A291" s="213" t="s">
        <v>491</v>
      </c>
      <c r="B291" s="213" t="s">
        <v>3170</v>
      </c>
      <c r="C291" s="216">
        <v>5903669497608</v>
      </c>
      <c r="D291" s="102" t="s">
        <v>3169</v>
      </c>
      <c r="E291" s="345" t="s">
        <v>5018</v>
      </c>
      <c r="F291" s="90" t="s">
        <v>69</v>
      </c>
      <c r="H291" s="91">
        <v>1</v>
      </c>
      <c r="I291" s="54">
        <f>VLOOKUP(A291,'CET uproszczony 01 02 2026'!$B$4:$G$747,6,0)</f>
        <v>2406</v>
      </c>
      <c r="J291" s="90" t="s">
        <v>5</v>
      </c>
      <c r="K291" s="92">
        <v>0.23</v>
      </c>
      <c r="M291" s="185">
        <v>500</v>
      </c>
      <c r="N291" s="94" t="s">
        <v>70</v>
      </c>
      <c r="O291" s="94" t="s">
        <v>326</v>
      </c>
      <c r="P291" s="94" t="s">
        <v>29</v>
      </c>
      <c r="Q291" s="102" t="s">
        <v>1048</v>
      </c>
      <c r="R291" s="102">
        <v>85444995</v>
      </c>
      <c r="S291" s="102" t="s">
        <v>2645</v>
      </c>
      <c r="T291" s="94" t="s">
        <v>5626</v>
      </c>
      <c r="U291" s="224">
        <v>31.060300000000002</v>
      </c>
      <c r="X291" s="187"/>
      <c r="Y291" s="187"/>
    </row>
    <row r="292" spans="1:25" s="179" customFormat="1" hidden="1">
      <c r="A292" s="213" t="s">
        <v>491</v>
      </c>
      <c r="B292" s="213" t="s">
        <v>3171</v>
      </c>
      <c r="C292" s="216">
        <v>5901181015911</v>
      </c>
      <c r="D292" s="102" t="s">
        <v>3169</v>
      </c>
      <c r="E292" s="345" t="s">
        <v>5018</v>
      </c>
      <c r="F292" s="90" t="s">
        <v>69</v>
      </c>
      <c r="G292" s="91"/>
      <c r="H292" s="91">
        <v>1</v>
      </c>
      <c r="I292" s="54">
        <f>VLOOKUP(A292,'CET uproszczony 01 02 2026'!$B$4:$G$747,6,0)</f>
        <v>2406</v>
      </c>
      <c r="J292" s="90" t="s">
        <v>5</v>
      </c>
      <c r="K292" s="92">
        <v>0.23</v>
      </c>
      <c r="L292" s="91"/>
      <c r="M292" s="185">
        <v>1000</v>
      </c>
      <c r="N292" s="94" t="s">
        <v>70</v>
      </c>
      <c r="O292" s="94" t="s">
        <v>326</v>
      </c>
      <c r="P292" s="94" t="s">
        <v>29</v>
      </c>
      <c r="Q292" s="102" t="s">
        <v>1048</v>
      </c>
      <c r="R292" s="102">
        <v>85444995</v>
      </c>
      <c r="S292" s="102" t="s">
        <v>2645</v>
      </c>
      <c r="T292" s="94" t="s">
        <v>5626</v>
      </c>
      <c r="U292" s="224">
        <v>31.060300000000002</v>
      </c>
      <c r="V292" s="55"/>
      <c r="W292" s="55"/>
      <c r="X292" s="187"/>
      <c r="Y292" s="187"/>
    </row>
    <row r="293" spans="1:25" s="179" customFormat="1" hidden="1">
      <c r="A293" s="213" t="s">
        <v>493</v>
      </c>
      <c r="B293" s="213" t="s">
        <v>3172</v>
      </c>
      <c r="C293" s="216">
        <v>5901181001280</v>
      </c>
      <c r="D293" s="102" t="s">
        <v>2969</v>
      </c>
      <c r="E293" s="345" t="s">
        <v>5019</v>
      </c>
      <c r="F293" s="90" t="s">
        <v>69</v>
      </c>
      <c r="G293" s="91"/>
      <c r="H293" s="91">
        <v>1</v>
      </c>
      <c r="I293" s="54">
        <f>VLOOKUP(A293,'CET uproszczony 01 02 2026'!$B$4:$G$747,6,0)</f>
        <v>632</v>
      </c>
      <c r="J293" s="90" t="s">
        <v>5</v>
      </c>
      <c r="K293" s="92">
        <v>0.23</v>
      </c>
      <c r="L293" s="91"/>
      <c r="M293" s="185">
        <v>100</v>
      </c>
      <c r="N293" s="94" t="s">
        <v>70</v>
      </c>
      <c r="O293" s="94" t="s">
        <v>326</v>
      </c>
      <c r="P293" s="94" t="s">
        <v>29</v>
      </c>
      <c r="Q293" s="102" t="s">
        <v>1048</v>
      </c>
      <c r="R293" s="102">
        <v>85444995</v>
      </c>
      <c r="S293" s="102" t="s">
        <v>2645</v>
      </c>
      <c r="T293" s="94" t="s">
        <v>5619</v>
      </c>
      <c r="U293" s="224">
        <v>8.2700999999999993</v>
      </c>
      <c r="V293" s="55"/>
      <c r="W293" s="55"/>
      <c r="X293" s="187"/>
      <c r="Y293" s="187"/>
    </row>
    <row r="294" spans="1:25" s="179" customFormat="1" hidden="1">
      <c r="A294" s="213" t="s">
        <v>493</v>
      </c>
      <c r="B294" s="213" t="s">
        <v>3173</v>
      </c>
      <c r="C294" s="216">
        <v>5901181001297</v>
      </c>
      <c r="D294" s="102" t="s">
        <v>2969</v>
      </c>
      <c r="E294" s="345" t="s">
        <v>5019</v>
      </c>
      <c r="F294" s="90" t="s">
        <v>69</v>
      </c>
      <c r="G294" s="91"/>
      <c r="H294" s="91">
        <v>1</v>
      </c>
      <c r="I294" s="54">
        <f>VLOOKUP(A294,'CET uproszczony 01 02 2026'!$B$4:$G$747,6,0)</f>
        <v>632</v>
      </c>
      <c r="J294" s="90" t="s">
        <v>5</v>
      </c>
      <c r="K294" s="92">
        <v>0.23</v>
      </c>
      <c r="L294" s="91"/>
      <c r="M294" s="185">
        <v>500</v>
      </c>
      <c r="N294" s="94" t="s">
        <v>70</v>
      </c>
      <c r="O294" s="94" t="s">
        <v>326</v>
      </c>
      <c r="P294" s="94" t="s">
        <v>29</v>
      </c>
      <c r="Q294" s="102" t="s">
        <v>1048</v>
      </c>
      <c r="R294" s="102">
        <v>85444995</v>
      </c>
      <c r="S294" s="102" t="s">
        <v>2645</v>
      </c>
      <c r="T294" s="94" t="s">
        <v>5619</v>
      </c>
      <c r="U294" s="224">
        <v>8.2700999999999993</v>
      </c>
      <c r="V294" s="55"/>
      <c r="W294" s="55"/>
      <c r="X294" s="187"/>
      <c r="Y294" s="187"/>
    </row>
    <row r="295" spans="1:25" hidden="1">
      <c r="A295" s="213" t="s">
        <v>493</v>
      </c>
      <c r="B295" s="213" t="s">
        <v>3174</v>
      </c>
      <c r="C295" s="216">
        <v>5903669497615</v>
      </c>
      <c r="D295" s="102" t="s">
        <v>2969</v>
      </c>
      <c r="E295" s="345" t="s">
        <v>5019</v>
      </c>
      <c r="F295" s="90" t="s">
        <v>69</v>
      </c>
      <c r="H295" s="91">
        <v>1</v>
      </c>
      <c r="I295" s="54">
        <f>VLOOKUP(A295,'CET uproszczony 01 02 2026'!$B$4:$G$747,6,0)</f>
        <v>632</v>
      </c>
      <c r="J295" s="90" t="s">
        <v>5</v>
      </c>
      <c r="K295" s="92">
        <v>0.23</v>
      </c>
      <c r="M295" s="185">
        <v>1000</v>
      </c>
      <c r="N295" s="94" t="s">
        <v>70</v>
      </c>
      <c r="O295" s="94" t="s">
        <v>326</v>
      </c>
      <c r="P295" s="94" t="s">
        <v>29</v>
      </c>
      <c r="Q295" s="102" t="s">
        <v>1048</v>
      </c>
      <c r="R295" s="102">
        <v>85444995</v>
      </c>
      <c r="S295" s="102" t="s">
        <v>2645</v>
      </c>
      <c r="T295" s="94" t="s">
        <v>5619</v>
      </c>
      <c r="U295" s="224">
        <v>8.2700999999999993</v>
      </c>
      <c r="X295" s="187"/>
      <c r="Y295" s="187"/>
    </row>
    <row r="296" spans="1:25" hidden="1">
      <c r="A296" s="213" t="s">
        <v>495</v>
      </c>
      <c r="B296" s="213" t="s">
        <v>3175</v>
      </c>
      <c r="C296" s="216">
        <v>5901181017328</v>
      </c>
      <c r="D296" s="102" t="s">
        <v>3176</v>
      </c>
      <c r="E296" s="345" t="s">
        <v>5020</v>
      </c>
      <c r="F296" s="90" t="s">
        <v>69</v>
      </c>
      <c r="H296" s="91">
        <v>1</v>
      </c>
      <c r="I296" s="54">
        <f>VLOOKUP(A296,'CET uproszczony 01 02 2026'!$B$4:$G$747,6,0)</f>
        <v>632</v>
      </c>
      <c r="J296" s="90" t="s">
        <v>5</v>
      </c>
      <c r="K296" s="92">
        <v>0.23</v>
      </c>
      <c r="M296" s="185">
        <v>100</v>
      </c>
      <c r="N296" s="94" t="s">
        <v>70</v>
      </c>
      <c r="O296" s="94" t="s">
        <v>326</v>
      </c>
      <c r="P296" s="94" t="s">
        <v>29</v>
      </c>
      <c r="Q296" s="102" t="s">
        <v>1048</v>
      </c>
      <c r="R296" s="102">
        <v>85444995</v>
      </c>
      <c r="S296" s="102" t="s">
        <v>2645</v>
      </c>
      <c r="T296" s="94" t="s">
        <v>5620</v>
      </c>
      <c r="U296" s="224">
        <v>8.2700999999999993</v>
      </c>
      <c r="X296" s="187"/>
      <c r="Y296" s="187"/>
    </row>
    <row r="297" spans="1:25" hidden="1">
      <c r="A297" s="213" t="s">
        <v>495</v>
      </c>
      <c r="B297" s="213" t="s">
        <v>3177</v>
      </c>
      <c r="C297" s="216">
        <v>5903669497622</v>
      </c>
      <c r="D297" s="102" t="s">
        <v>3176</v>
      </c>
      <c r="E297" s="345" t="s">
        <v>5020</v>
      </c>
      <c r="F297" s="90" t="s">
        <v>69</v>
      </c>
      <c r="H297" s="91">
        <v>1</v>
      </c>
      <c r="I297" s="54">
        <f>VLOOKUP(A297,'CET uproszczony 01 02 2026'!$B$4:$G$747,6,0)</f>
        <v>632</v>
      </c>
      <c r="J297" s="90" t="s">
        <v>5</v>
      </c>
      <c r="K297" s="92">
        <v>0.23</v>
      </c>
      <c r="M297" s="185">
        <v>500</v>
      </c>
      <c r="N297" s="94" t="s">
        <v>70</v>
      </c>
      <c r="O297" s="94" t="s">
        <v>326</v>
      </c>
      <c r="P297" s="94" t="s">
        <v>29</v>
      </c>
      <c r="Q297" s="102" t="s">
        <v>1048</v>
      </c>
      <c r="R297" s="102">
        <v>85444995</v>
      </c>
      <c r="S297" s="102" t="s">
        <v>2645</v>
      </c>
      <c r="T297" s="94" t="s">
        <v>5620</v>
      </c>
      <c r="U297" s="224">
        <v>8.2700999999999993</v>
      </c>
      <c r="X297" s="187"/>
      <c r="Y297" s="187"/>
    </row>
    <row r="298" spans="1:25" hidden="1">
      <c r="A298" s="213" t="s">
        <v>495</v>
      </c>
      <c r="B298" s="213" t="s">
        <v>3178</v>
      </c>
      <c r="C298" s="216">
        <v>5903669497639</v>
      </c>
      <c r="D298" s="102" t="s">
        <v>3176</v>
      </c>
      <c r="E298" s="345" t="s">
        <v>5020</v>
      </c>
      <c r="F298" s="90" t="s">
        <v>69</v>
      </c>
      <c r="H298" s="91">
        <v>1</v>
      </c>
      <c r="I298" s="54">
        <f>VLOOKUP(A298,'CET uproszczony 01 02 2026'!$B$4:$G$747,6,0)</f>
        <v>632</v>
      </c>
      <c r="J298" s="90" t="s">
        <v>5</v>
      </c>
      <c r="K298" s="92">
        <v>0.23</v>
      </c>
      <c r="M298" s="185">
        <v>1000</v>
      </c>
      <c r="N298" s="94" t="s">
        <v>70</v>
      </c>
      <c r="O298" s="94" t="s">
        <v>326</v>
      </c>
      <c r="P298" s="94" t="s">
        <v>29</v>
      </c>
      <c r="Q298" s="102" t="s">
        <v>1048</v>
      </c>
      <c r="R298" s="102">
        <v>85444995</v>
      </c>
      <c r="S298" s="102" t="s">
        <v>2645</v>
      </c>
      <c r="T298" s="94" t="s">
        <v>5620</v>
      </c>
      <c r="U298" s="224">
        <v>8.2700999999999993</v>
      </c>
      <c r="X298" s="187"/>
      <c r="Y298" s="187"/>
    </row>
    <row r="299" spans="1:25" hidden="1">
      <c r="A299" s="213" t="s">
        <v>497</v>
      </c>
      <c r="B299" s="213" t="s">
        <v>3179</v>
      </c>
      <c r="C299" s="216">
        <v>5901181017298</v>
      </c>
      <c r="D299" s="102" t="s">
        <v>3180</v>
      </c>
      <c r="E299" s="345" t="s">
        <v>5021</v>
      </c>
      <c r="F299" s="90" t="s">
        <v>69</v>
      </c>
      <c r="H299" s="91">
        <v>1</v>
      </c>
      <c r="I299" s="54">
        <f>VLOOKUP(A299,'CET uproszczony 01 02 2026'!$B$4:$G$747,6,0)</f>
        <v>632</v>
      </c>
      <c r="J299" s="90" t="s">
        <v>5</v>
      </c>
      <c r="K299" s="92">
        <v>0.23</v>
      </c>
      <c r="M299" s="185">
        <v>100</v>
      </c>
      <c r="N299" s="94" t="s">
        <v>70</v>
      </c>
      <c r="O299" s="94" t="s">
        <v>326</v>
      </c>
      <c r="P299" s="94" t="s">
        <v>29</v>
      </c>
      <c r="Q299" s="102" t="s">
        <v>1048</v>
      </c>
      <c r="R299" s="102">
        <v>85444995</v>
      </c>
      <c r="S299" s="102" t="s">
        <v>2645</v>
      </c>
      <c r="T299" s="94" t="s">
        <v>2496</v>
      </c>
      <c r="U299" s="224">
        <v>8.2700999999999993</v>
      </c>
      <c r="X299" s="187"/>
      <c r="Y299" s="187"/>
    </row>
    <row r="300" spans="1:25" hidden="1">
      <c r="A300" s="213" t="s">
        <v>497</v>
      </c>
      <c r="B300" s="213" t="s">
        <v>3181</v>
      </c>
      <c r="C300" s="216">
        <v>5903669497646</v>
      </c>
      <c r="D300" s="102" t="s">
        <v>3180</v>
      </c>
      <c r="E300" s="345" t="s">
        <v>5021</v>
      </c>
      <c r="F300" s="90" t="s">
        <v>69</v>
      </c>
      <c r="H300" s="91">
        <v>1</v>
      </c>
      <c r="I300" s="54">
        <f>VLOOKUP(A300,'CET uproszczony 01 02 2026'!$B$4:$G$747,6,0)</f>
        <v>632</v>
      </c>
      <c r="J300" s="90" t="s">
        <v>5</v>
      </c>
      <c r="K300" s="92">
        <v>0.23</v>
      </c>
      <c r="M300" s="185">
        <v>500</v>
      </c>
      <c r="N300" s="94" t="s">
        <v>70</v>
      </c>
      <c r="O300" s="94" t="s">
        <v>326</v>
      </c>
      <c r="P300" s="94" t="s">
        <v>29</v>
      </c>
      <c r="Q300" s="102" t="s">
        <v>1048</v>
      </c>
      <c r="R300" s="102">
        <v>85444995</v>
      </c>
      <c r="S300" s="102" t="s">
        <v>2645</v>
      </c>
      <c r="T300" s="94" t="s">
        <v>2496</v>
      </c>
      <c r="U300" s="224">
        <v>8.2700999999999993</v>
      </c>
      <c r="X300" s="187"/>
      <c r="Y300" s="187"/>
    </row>
    <row r="301" spans="1:25" hidden="1">
      <c r="A301" s="213" t="s">
        <v>497</v>
      </c>
      <c r="B301" s="213" t="s">
        <v>3182</v>
      </c>
      <c r="C301" s="216">
        <v>5903669497653</v>
      </c>
      <c r="D301" s="102" t="s">
        <v>3180</v>
      </c>
      <c r="E301" s="345" t="s">
        <v>5021</v>
      </c>
      <c r="F301" s="90" t="s">
        <v>69</v>
      </c>
      <c r="H301" s="91">
        <v>1</v>
      </c>
      <c r="I301" s="54">
        <f>VLOOKUP(A301,'CET uproszczony 01 02 2026'!$B$4:$G$747,6,0)</f>
        <v>632</v>
      </c>
      <c r="J301" s="90" t="s">
        <v>5</v>
      </c>
      <c r="K301" s="92">
        <v>0.23</v>
      </c>
      <c r="M301" s="185">
        <v>1000</v>
      </c>
      <c r="N301" s="94" t="s">
        <v>70</v>
      </c>
      <c r="O301" s="94" t="s">
        <v>326</v>
      </c>
      <c r="P301" s="94" t="s">
        <v>29</v>
      </c>
      <c r="Q301" s="102" t="s">
        <v>1048</v>
      </c>
      <c r="R301" s="102">
        <v>85444995</v>
      </c>
      <c r="S301" s="102" t="s">
        <v>2645</v>
      </c>
      <c r="T301" s="94" t="s">
        <v>2496</v>
      </c>
      <c r="U301" s="224">
        <v>8.2700999999999993</v>
      </c>
      <c r="X301" s="187"/>
      <c r="Y301" s="187"/>
    </row>
    <row r="302" spans="1:25" hidden="1">
      <c r="A302" s="213" t="s">
        <v>499</v>
      </c>
      <c r="B302" s="213" t="s">
        <v>3183</v>
      </c>
      <c r="C302" s="216">
        <v>5901181017311</v>
      </c>
      <c r="D302" s="102" t="s">
        <v>3184</v>
      </c>
      <c r="E302" s="345" t="s">
        <v>5022</v>
      </c>
      <c r="F302" s="90" t="s">
        <v>69</v>
      </c>
      <c r="H302" s="91">
        <v>1</v>
      </c>
      <c r="I302" s="54">
        <f>VLOOKUP(A302,'CET uproszczony 01 02 2026'!$B$4:$G$747,6,0)</f>
        <v>632</v>
      </c>
      <c r="J302" s="90" t="s">
        <v>5</v>
      </c>
      <c r="K302" s="92">
        <v>0.23</v>
      </c>
      <c r="M302" s="185">
        <v>100</v>
      </c>
      <c r="N302" s="94" t="s">
        <v>70</v>
      </c>
      <c r="O302" s="94" t="s">
        <v>326</v>
      </c>
      <c r="P302" s="94" t="s">
        <v>29</v>
      </c>
      <c r="Q302" s="102" t="s">
        <v>1048</v>
      </c>
      <c r="R302" s="102">
        <v>85444995</v>
      </c>
      <c r="S302" s="102" t="s">
        <v>2645</v>
      </c>
      <c r="T302" s="94" t="s">
        <v>2497</v>
      </c>
      <c r="U302" s="224">
        <v>8.2700999999999993</v>
      </c>
      <c r="X302" s="187"/>
      <c r="Y302" s="187"/>
    </row>
    <row r="303" spans="1:25" hidden="1">
      <c r="A303" s="213" t="s">
        <v>499</v>
      </c>
      <c r="B303" s="213" t="s">
        <v>3185</v>
      </c>
      <c r="C303" s="216">
        <v>5903669497660</v>
      </c>
      <c r="D303" s="102" t="s">
        <v>3184</v>
      </c>
      <c r="E303" s="345" t="s">
        <v>5022</v>
      </c>
      <c r="F303" s="90" t="s">
        <v>69</v>
      </c>
      <c r="H303" s="91">
        <v>1</v>
      </c>
      <c r="I303" s="54">
        <f>VLOOKUP(A303,'CET uproszczony 01 02 2026'!$B$4:$G$747,6,0)</f>
        <v>632</v>
      </c>
      <c r="J303" s="90" t="s">
        <v>5</v>
      </c>
      <c r="K303" s="92">
        <v>0.23</v>
      </c>
      <c r="M303" s="185">
        <v>500</v>
      </c>
      <c r="N303" s="94" t="s">
        <v>70</v>
      </c>
      <c r="O303" s="94" t="s">
        <v>326</v>
      </c>
      <c r="P303" s="94" t="s">
        <v>29</v>
      </c>
      <c r="Q303" s="102" t="s">
        <v>1048</v>
      </c>
      <c r="R303" s="102">
        <v>85444995</v>
      </c>
      <c r="S303" s="102" t="s">
        <v>2645</v>
      </c>
      <c r="T303" s="94" t="s">
        <v>2497</v>
      </c>
      <c r="U303" s="224">
        <v>8.2700999999999993</v>
      </c>
      <c r="X303" s="187"/>
      <c r="Y303" s="187"/>
    </row>
    <row r="304" spans="1:25" hidden="1">
      <c r="A304" s="213" t="s">
        <v>499</v>
      </c>
      <c r="B304" s="213" t="s">
        <v>3186</v>
      </c>
      <c r="C304" s="216">
        <v>5903669497677</v>
      </c>
      <c r="D304" s="102" t="s">
        <v>3184</v>
      </c>
      <c r="E304" s="345" t="s">
        <v>5022</v>
      </c>
      <c r="F304" s="90" t="s">
        <v>69</v>
      </c>
      <c r="H304" s="91">
        <v>1</v>
      </c>
      <c r="I304" s="54">
        <f>VLOOKUP(A304,'CET uproszczony 01 02 2026'!$B$4:$G$747,6,0)</f>
        <v>632</v>
      </c>
      <c r="J304" s="90" t="s">
        <v>5</v>
      </c>
      <c r="K304" s="92">
        <v>0.23</v>
      </c>
      <c r="M304" s="188">
        <v>1000</v>
      </c>
      <c r="N304" s="94" t="s">
        <v>70</v>
      </c>
      <c r="O304" s="94" t="s">
        <v>326</v>
      </c>
      <c r="P304" s="94" t="s">
        <v>29</v>
      </c>
      <c r="Q304" s="102" t="s">
        <v>1048</v>
      </c>
      <c r="R304" s="102">
        <v>85444995</v>
      </c>
      <c r="S304" s="102" t="s">
        <v>2645</v>
      </c>
      <c r="T304" s="94" t="s">
        <v>2497</v>
      </c>
      <c r="U304" s="224">
        <v>8.2700999999999993</v>
      </c>
      <c r="X304" s="187"/>
      <c r="Y304" s="187"/>
    </row>
    <row r="305" spans="1:25" hidden="1">
      <c r="A305" s="213" t="s">
        <v>501</v>
      </c>
      <c r="B305" s="213" t="s">
        <v>3187</v>
      </c>
      <c r="C305" s="216">
        <v>5901181001303</v>
      </c>
      <c r="D305" s="102" t="s">
        <v>3188</v>
      </c>
      <c r="E305" s="345" t="s">
        <v>5023</v>
      </c>
      <c r="F305" s="90" t="s">
        <v>69</v>
      </c>
      <c r="H305" s="91">
        <v>1</v>
      </c>
      <c r="I305" s="54">
        <f>VLOOKUP(A305,'CET uproszczony 01 02 2026'!$B$4:$G$747,6,0)</f>
        <v>632</v>
      </c>
      <c r="J305" s="90" t="s">
        <v>5</v>
      </c>
      <c r="K305" s="92">
        <v>0.23</v>
      </c>
      <c r="M305" s="188">
        <v>100</v>
      </c>
      <c r="N305" s="94" t="s">
        <v>70</v>
      </c>
      <c r="O305" s="94" t="s">
        <v>326</v>
      </c>
      <c r="P305" s="94" t="s">
        <v>29</v>
      </c>
      <c r="Q305" s="102" t="s">
        <v>1048</v>
      </c>
      <c r="R305" s="102">
        <v>85444995</v>
      </c>
      <c r="S305" s="102" t="s">
        <v>2645</v>
      </c>
      <c r="T305" s="94" t="s">
        <v>2498</v>
      </c>
      <c r="U305" s="224">
        <v>8.2700999999999993</v>
      </c>
      <c r="X305" s="187"/>
      <c r="Y305" s="187"/>
    </row>
    <row r="306" spans="1:25" hidden="1">
      <c r="A306" s="213" t="s">
        <v>501</v>
      </c>
      <c r="B306" s="213" t="s">
        <v>3189</v>
      </c>
      <c r="C306" s="216">
        <v>5903669497684</v>
      </c>
      <c r="D306" s="102" t="s">
        <v>3188</v>
      </c>
      <c r="E306" s="345" t="s">
        <v>5023</v>
      </c>
      <c r="F306" s="90" t="s">
        <v>69</v>
      </c>
      <c r="H306" s="91">
        <v>1</v>
      </c>
      <c r="I306" s="54">
        <f>VLOOKUP(A306,'CET uproszczony 01 02 2026'!$B$4:$G$747,6,0)</f>
        <v>632</v>
      </c>
      <c r="J306" s="90" t="s">
        <v>5</v>
      </c>
      <c r="K306" s="92">
        <v>0.23</v>
      </c>
      <c r="M306" s="188">
        <v>500</v>
      </c>
      <c r="N306" s="94" t="s">
        <v>70</v>
      </c>
      <c r="O306" s="94" t="s">
        <v>326</v>
      </c>
      <c r="P306" s="94" t="s">
        <v>29</v>
      </c>
      <c r="Q306" s="102" t="s">
        <v>1048</v>
      </c>
      <c r="R306" s="102">
        <v>85444995</v>
      </c>
      <c r="S306" s="102" t="s">
        <v>2645</v>
      </c>
      <c r="T306" s="94" t="s">
        <v>2498</v>
      </c>
      <c r="U306" s="224">
        <v>8.2700999999999993</v>
      </c>
      <c r="X306" s="187"/>
      <c r="Y306" s="187"/>
    </row>
    <row r="307" spans="1:25" hidden="1">
      <c r="A307" s="213" t="s">
        <v>501</v>
      </c>
      <c r="B307" s="213" t="s">
        <v>3190</v>
      </c>
      <c r="C307" s="216">
        <v>5903669497691</v>
      </c>
      <c r="D307" s="102" t="s">
        <v>3188</v>
      </c>
      <c r="E307" s="345" t="s">
        <v>5023</v>
      </c>
      <c r="F307" s="90" t="s">
        <v>69</v>
      </c>
      <c r="H307" s="91">
        <v>1</v>
      </c>
      <c r="I307" s="54">
        <f>VLOOKUP(A307,'CET uproszczony 01 02 2026'!$B$4:$G$747,6,0)</f>
        <v>632</v>
      </c>
      <c r="J307" s="90" t="s">
        <v>5</v>
      </c>
      <c r="K307" s="92">
        <v>0.23</v>
      </c>
      <c r="M307" s="188">
        <v>1000</v>
      </c>
      <c r="N307" s="94" t="s">
        <v>70</v>
      </c>
      <c r="O307" s="94" t="s">
        <v>326</v>
      </c>
      <c r="P307" s="94" t="s">
        <v>29</v>
      </c>
      <c r="Q307" s="102" t="s">
        <v>1048</v>
      </c>
      <c r="R307" s="102">
        <v>85444995</v>
      </c>
      <c r="S307" s="102" t="s">
        <v>2645</v>
      </c>
      <c r="T307" s="94" t="s">
        <v>2498</v>
      </c>
      <c r="U307" s="224">
        <v>8.2700999999999993</v>
      </c>
      <c r="X307" s="187"/>
      <c r="Y307" s="187"/>
    </row>
    <row r="308" spans="1:25" hidden="1">
      <c r="A308" s="213" t="s">
        <v>503</v>
      </c>
      <c r="B308" s="213" t="s">
        <v>3191</v>
      </c>
      <c r="C308" s="216">
        <v>5903669497707</v>
      </c>
      <c r="D308" s="102" t="s">
        <v>3192</v>
      </c>
      <c r="E308" s="345" t="s">
        <v>5024</v>
      </c>
      <c r="F308" s="90" t="s">
        <v>69</v>
      </c>
      <c r="H308" s="91">
        <v>1</v>
      </c>
      <c r="I308" s="54">
        <f>VLOOKUP(A308,'CET uproszczony 01 02 2026'!$B$4:$G$747,6,0)</f>
        <v>669</v>
      </c>
      <c r="J308" s="90" t="s">
        <v>5</v>
      </c>
      <c r="K308" s="92">
        <v>0.23</v>
      </c>
      <c r="M308" s="185">
        <v>100</v>
      </c>
      <c r="N308" s="94" t="s">
        <v>70</v>
      </c>
      <c r="O308" s="94" t="s">
        <v>326</v>
      </c>
      <c r="P308" s="94" t="s">
        <v>29</v>
      </c>
      <c r="Q308" s="102" t="s">
        <v>1048</v>
      </c>
      <c r="R308" s="102">
        <v>85444995</v>
      </c>
      <c r="S308" s="102" t="s">
        <v>2645</v>
      </c>
      <c r="T308" s="94" t="s">
        <v>5619</v>
      </c>
      <c r="U308" s="224">
        <v>10.4701</v>
      </c>
      <c r="X308" s="187"/>
      <c r="Y308" s="187"/>
    </row>
    <row r="309" spans="1:25" hidden="1">
      <c r="A309" s="213" t="s">
        <v>503</v>
      </c>
      <c r="B309" s="213" t="s">
        <v>3193</v>
      </c>
      <c r="C309" s="216">
        <v>5901181001327</v>
      </c>
      <c r="D309" s="102" t="s">
        <v>3192</v>
      </c>
      <c r="E309" s="345" t="s">
        <v>5024</v>
      </c>
      <c r="F309" s="90" t="s">
        <v>69</v>
      </c>
      <c r="H309" s="91">
        <v>1</v>
      </c>
      <c r="I309" s="54">
        <f>VLOOKUP(A309,'CET uproszczony 01 02 2026'!$B$4:$G$747,6,0)</f>
        <v>669</v>
      </c>
      <c r="J309" s="90" t="s">
        <v>5</v>
      </c>
      <c r="K309" s="92">
        <v>0.23</v>
      </c>
      <c r="M309" s="185">
        <v>500</v>
      </c>
      <c r="N309" s="94" t="s">
        <v>70</v>
      </c>
      <c r="O309" s="94" t="s">
        <v>326</v>
      </c>
      <c r="P309" s="94" t="s">
        <v>29</v>
      </c>
      <c r="Q309" s="102" t="s">
        <v>1048</v>
      </c>
      <c r="R309" s="102">
        <v>85444995</v>
      </c>
      <c r="S309" s="102" t="s">
        <v>2645</v>
      </c>
      <c r="T309" s="94" t="s">
        <v>5619</v>
      </c>
      <c r="U309" s="224">
        <v>10.4701</v>
      </c>
      <c r="X309" s="187"/>
      <c r="Y309" s="187"/>
    </row>
    <row r="310" spans="1:25" hidden="1">
      <c r="A310" s="213" t="s">
        <v>503</v>
      </c>
      <c r="B310" s="213" t="s">
        <v>3194</v>
      </c>
      <c r="C310" s="216">
        <v>5903669497714</v>
      </c>
      <c r="D310" s="102" t="s">
        <v>3192</v>
      </c>
      <c r="E310" s="345" t="s">
        <v>5024</v>
      </c>
      <c r="F310" s="90" t="s">
        <v>69</v>
      </c>
      <c r="H310" s="91">
        <v>1</v>
      </c>
      <c r="I310" s="54">
        <f>VLOOKUP(A310,'CET uproszczony 01 02 2026'!$B$4:$G$747,6,0)</f>
        <v>669</v>
      </c>
      <c r="J310" s="90" t="s">
        <v>5</v>
      </c>
      <c r="K310" s="92">
        <v>0.23</v>
      </c>
      <c r="M310" s="185">
        <v>1000</v>
      </c>
      <c r="N310" s="94" t="s">
        <v>70</v>
      </c>
      <c r="O310" s="94" t="s">
        <v>326</v>
      </c>
      <c r="P310" s="94" t="s">
        <v>29</v>
      </c>
      <c r="Q310" s="102" t="s">
        <v>1048</v>
      </c>
      <c r="R310" s="102">
        <v>85444995</v>
      </c>
      <c r="S310" s="102" t="s">
        <v>2645</v>
      </c>
      <c r="T310" s="94" t="s">
        <v>5619</v>
      </c>
      <c r="U310" s="224">
        <v>10.4701</v>
      </c>
      <c r="X310" s="187"/>
      <c r="Y310" s="187"/>
    </row>
    <row r="311" spans="1:25" s="179" customFormat="1" hidden="1">
      <c r="A311" s="213" t="s">
        <v>505</v>
      </c>
      <c r="B311" s="213" t="s">
        <v>3195</v>
      </c>
      <c r="C311" s="216">
        <v>5901181017564</v>
      </c>
      <c r="D311" s="102" t="s">
        <v>3196</v>
      </c>
      <c r="E311" s="345" t="s">
        <v>5025</v>
      </c>
      <c r="F311" s="90" t="s">
        <v>69</v>
      </c>
      <c r="G311" s="91"/>
      <c r="H311" s="91">
        <v>1</v>
      </c>
      <c r="I311" s="54">
        <f>VLOOKUP(A311,'CET uproszczony 01 02 2026'!$B$4:$G$747,6,0)</f>
        <v>669</v>
      </c>
      <c r="J311" s="90" t="s">
        <v>5</v>
      </c>
      <c r="K311" s="92">
        <v>0.23</v>
      </c>
      <c r="L311" s="91"/>
      <c r="M311" s="185">
        <v>100</v>
      </c>
      <c r="N311" s="94" t="s">
        <v>70</v>
      </c>
      <c r="O311" s="94" t="s">
        <v>326</v>
      </c>
      <c r="P311" s="94" t="s">
        <v>29</v>
      </c>
      <c r="Q311" s="102" t="s">
        <v>1048</v>
      </c>
      <c r="R311" s="102">
        <v>85444995</v>
      </c>
      <c r="S311" s="102" t="s">
        <v>2645</v>
      </c>
      <c r="T311" s="94" t="s">
        <v>2498</v>
      </c>
      <c r="U311" s="224">
        <v>10.4701</v>
      </c>
      <c r="V311" s="55"/>
      <c r="W311" s="55"/>
      <c r="X311" s="187"/>
      <c r="Y311" s="187"/>
    </row>
    <row r="312" spans="1:25" s="179" customFormat="1" hidden="1">
      <c r="A312" s="213" t="s">
        <v>505</v>
      </c>
      <c r="B312" s="213" t="s">
        <v>3197</v>
      </c>
      <c r="C312" s="216">
        <v>5903669497721</v>
      </c>
      <c r="D312" s="102" t="s">
        <v>3196</v>
      </c>
      <c r="E312" s="345" t="s">
        <v>5025</v>
      </c>
      <c r="F312" s="90" t="s">
        <v>69</v>
      </c>
      <c r="G312" s="91"/>
      <c r="H312" s="91">
        <v>1</v>
      </c>
      <c r="I312" s="54">
        <f>VLOOKUP(A312,'CET uproszczony 01 02 2026'!$B$4:$G$747,6,0)</f>
        <v>669</v>
      </c>
      <c r="J312" s="90" t="s">
        <v>5</v>
      </c>
      <c r="K312" s="92">
        <v>0.23</v>
      </c>
      <c r="L312" s="91"/>
      <c r="M312" s="185">
        <v>500</v>
      </c>
      <c r="N312" s="94" t="s">
        <v>70</v>
      </c>
      <c r="O312" s="94" t="s">
        <v>326</v>
      </c>
      <c r="P312" s="94" t="s">
        <v>29</v>
      </c>
      <c r="Q312" s="102" t="s">
        <v>1048</v>
      </c>
      <c r="R312" s="102">
        <v>85444995</v>
      </c>
      <c r="S312" s="102" t="s">
        <v>2645</v>
      </c>
      <c r="T312" s="94" t="s">
        <v>2498</v>
      </c>
      <c r="U312" s="224">
        <v>10.4701</v>
      </c>
      <c r="V312" s="55"/>
      <c r="W312" s="55"/>
      <c r="X312" s="187"/>
      <c r="Y312" s="187"/>
    </row>
    <row r="313" spans="1:25" s="179" customFormat="1" hidden="1">
      <c r="A313" s="213" t="s">
        <v>505</v>
      </c>
      <c r="B313" s="213" t="s">
        <v>3198</v>
      </c>
      <c r="C313" s="216">
        <v>5903669497738</v>
      </c>
      <c r="D313" s="102" t="s">
        <v>3196</v>
      </c>
      <c r="E313" s="345" t="s">
        <v>5025</v>
      </c>
      <c r="F313" s="90" t="s">
        <v>69</v>
      </c>
      <c r="G313" s="91"/>
      <c r="H313" s="91">
        <v>1</v>
      </c>
      <c r="I313" s="54">
        <f>VLOOKUP(A313,'CET uproszczony 01 02 2026'!$B$4:$G$747,6,0)</f>
        <v>669</v>
      </c>
      <c r="J313" s="90" t="s">
        <v>5</v>
      </c>
      <c r="K313" s="92">
        <v>0.23</v>
      </c>
      <c r="L313" s="91"/>
      <c r="M313" s="185">
        <v>1000</v>
      </c>
      <c r="N313" s="94" t="s">
        <v>70</v>
      </c>
      <c r="O313" s="94" t="s">
        <v>326</v>
      </c>
      <c r="P313" s="94" t="s">
        <v>29</v>
      </c>
      <c r="Q313" s="102" t="s">
        <v>1048</v>
      </c>
      <c r="R313" s="102">
        <v>85444995</v>
      </c>
      <c r="S313" s="102" t="s">
        <v>2645</v>
      </c>
      <c r="T313" s="94" t="s">
        <v>2498</v>
      </c>
      <c r="U313" s="224">
        <v>10.4701</v>
      </c>
      <c r="V313" s="55"/>
      <c r="W313" s="55"/>
      <c r="X313" s="187"/>
      <c r="Y313" s="187"/>
    </row>
    <row r="314" spans="1:25" s="179" customFormat="1" hidden="1">
      <c r="A314" s="213" t="s">
        <v>507</v>
      </c>
      <c r="B314" s="213" t="s">
        <v>3199</v>
      </c>
      <c r="C314" s="216">
        <v>5901181016048</v>
      </c>
      <c r="D314" s="102" t="s">
        <v>3200</v>
      </c>
      <c r="E314" s="345" t="s">
        <v>5026</v>
      </c>
      <c r="F314" s="90" t="s">
        <v>69</v>
      </c>
      <c r="G314" s="91"/>
      <c r="H314" s="91">
        <v>1</v>
      </c>
      <c r="I314" s="54">
        <f>VLOOKUP(A314,'CET uproszczony 01 02 2026'!$B$4:$G$747,6,0)</f>
        <v>830</v>
      </c>
      <c r="J314" s="90" t="s">
        <v>5</v>
      </c>
      <c r="K314" s="92">
        <v>0.23</v>
      </c>
      <c r="L314" s="91"/>
      <c r="M314" s="185">
        <v>100</v>
      </c>
      <c r="N314" s="94" t="s">
        <v>70</v>
      </c>
      <c r="O314" s="94" t="s">
        <v>326</v>
      </c>
      <c r="P314" s="94" t="s">
        <v>29</v>
      </c>
      <c r="Q314" s="102" t="s">
        <v>1048</v>
      </c>
      <c r="R314" s="102">
        <v>85444995</v>
      </c>
      <c r="S314" s="102" t="s">
        <v>2645</v>
      </c>
      <c r="T314" s="94" t="s">
        <v>2496</v>
      </c>
      <c r="U314" s="224">
        <v>10.912800000000001</v>
      </c>
      <c r="V314" s="55"/>
      <c r="W314" s="55"/>
      <c r="X314" s="187"/>
      <c r="Y314" s="187"/>
    </row>
    <row r="315" spans="1:25" s="179" customFormat="1" hidden="1">
      <c r="A315" s="213" t="s">
        <v>507</v>
      </c>
      <c r="B315" s="213" t="s">
        <v>3201</v>
      </c>
      <c r="C315" s="216">
        <v>5903669497745</v>
      </c>
      <c r="D315" s="102" t="s">
        <v>3200</v>
      </c>
      <c r="E315" s="345" t="s">
        <v>5026</v>
      </c>
      <c r="F315" s="90" t="s">
        <v>69</v>
      </c>
      <c r="G315" s="91"/>
      <c r="H315" s="91">
        <v>1</v>
      </c>
      <c r="I315" s="54">
        <f>VLOOKUP(A315,'CET uproszczony 01 02 2026'!$B$4:$G$747,6,0)</f>
        <v>830</v>
      </c>
      <c r="J315" s="90" t="s">
        <v>5</v>
      </c>
      <c r="K315" s="92">
        <v>0.23</v>
      </c>
      <c r="L315" s="91"/>
      <c r="M315" s="185">
        <v>500</v>
      </c>
      <c r="N315" s="94" t="s">
        <v>70</v>
      </c>
      <c r="O315" s="94" t="s">
        <v>326</v>
      </c>
      <c r="P315" s="94" t="s">
        <v>29</v>
      </c>
      <c r="Q315" s="102" t="s">
        <v>1048</v>
      </c>
      <c r="R315" s="102">
        <v>85444995</v>
      </c>
      <c r="S315" s="102" t="s">
        <v>2645</v>
      </c>
      <c r="T315" s="94" t="s">
        <v>2496</v>
      </c>
      <c r="U315" s="224">
        <v>10.912800000000001</v>
      </c>
      <c r="V315" s="55"/>
      <c r="W315" s="55"/>
      <c r="X315" s="187"/>
      <c r="Y315" s="187"/>
    </row>
    <row r="316" spans="1:25" s="179" customFormat="1" hidden="1">
      <c r="A316" s="213" t="s">
        <v>507</v>
      </c>
      <c r="B316" s="213" t="s">
        <v>3202</v>
      </c>
      <c r="C316" s="216">
        <v>5903669497752</v>
      </c>
      <c r="D316" s="102" t="s">
        <v>3200</v>
      </c>
      <c r="E316" s="345" t="s">
        <v>5026</v>
      </c>
      <c r="F316" s="90" t="s">
        <v>69</v>
      </c>
      <c r="G316" s="91"/>
      <c r="H316" s="91">
        <v>1</v>
      </c>
      <c r="I316" s="54">
        <f>VLOOKUP(A316,'CET uproszczony 01 02 2026'!$B$4:$G$747,6,0)</f>
        <v>830</v>
      </c>
      <c r="J316" s="90" t="s">
        <v>5</v>
      </c>
      <c r="K316" s="92">
        <v>0.23</v>
      </c>
      <c r="L316" s="91"/>
      <c r="M316" s="185">
        <v>1000</v>
      </c>
      <c r="N316" s="94" t="s">
        <v>70</v>
      </c>
      <c r="O316" s="94" t="s">
        <v>326</v>
      </c>
      <c r="P316" s="94" t="s">
        <v>29</v>
      </c>
      <c r="Q316" s="102" t="s">
        <v>1048</v>
      </c>
      <c r="R316" s="102">
        <v>85444995</v>
      </c>
      <c r="S316" s="102" t="s">
        <v>2645</v>
      </c>
      <c r="T316" s="94" t="s">
        <v>2496</v>
      </c>
      <c r="U316" s="224">
        <v>10.912800000000001</v>
      </c>
      <c r="V316" s="55"/>
      <c r="W316" s="55"/>
      <c r="X316" s="187"/>
      <c r="Y316" s="187"/>
    </row>
    <row r="317" spans="1:25" s="179" customFormat="1" hidden="1">
      <c r="A317" s="213" t="s">
        <v>509</v>
      </c>
      <c r="B317" s="213" t="s">
        <v>3203</v>
      </c>
      <c r="C317" s="216">
        <v>5901181016055</v>
      </c>
      <c r="D317" s="102" t="s">
        <v>3204</v>
      </c>
      <c r="E317" s="345" t="s">
        <v>5027</v>
      </c>
      <c r="F317" s="90" t="s">
        <v>69</v>
      </c>
      <c r="G317" s="91"/>
      <c r="H317" s="91">
        <v>1</v>
      </c>
      <c r="I317" s="54">
        <f>VLOOKUP(A317,'CET uproszczony 01 02 2026'!$B$4:$G$747,6,0)</f>
        <v>830</v>
      </c>
      <c r="J317" s="90" t="s">
        <v>5</v>
      </c>
      <c r="K317" s="92">
        <v>0.23</v>
      </c>
      <c r="L317" s="91"/>
      <c r="M317" s="185">
        <v>100</v>
      </c>
      <c r="N317" s="94" t="s">
        <v>70</v>
      </c>
      <c r="O317" s="94" t="s">
        <v>326</v>
      </c>
      <c r="P317" s="94" t="s">
        <v>29</v>
      </c>
      <c r="Q317" s="102" t="s">
        <v>1048</v>
      </c>
      <c r="R317" s="102">
        <v>85444995</v>
      </c>
      <c r="S317" s="102" t="s">
        <v>2645</v>
      </c>
      <c r="T317" s="94" t="s">
        <v>2497</v>
      </c>
      <c r="U317" s="224">
        <v>10.912800000000001</v>
      </c>
      <c r="V317" s="55"/>
      <c r="W317" s="55"/>
      <c r="X317" s="187"/>
      <c r="Y317" s="187"/>
    </row>
    <row r="318" spans="1:25" s="179" customFormat="1" hidden="1">
      <c r="A318" s="213" t="s">
        <v>509</v>
      </c>
      <c r="B318" s="213" t="s">
        <v>3205</v>
      </c>
      <c r="C318" s="216">
        <v>5903669497769</v>
      </c>
      <c r="D318" s="102" t="s">
        <v>3204</v>
      </c>
      <c r="E318" s="345" t="s">
        <v>5027</v>
      </c>
      <c r="F318" s="90" t="s">
        <v>69</v>
      </c>
      <c r="G318" s="91"/>
      <c r="H318" s="91">
        <v>1</v>
      </c>
      <c r="I318" s="54">
        <f>VLOOKUP(A318,'CET uproszczony 01 02 2026'!$B$4:$G$747,6,0)</f>
        <v>830</v>
      </c>
      <c r="J318" s="90" t="s">
        <v>5</v>
      </c>
      <c r="K318" s="92">
        <v>0.23</v>
      </c>
      <c r="L318" s="91"/>
      <c r="M318" s="185">
        <v>500</v>
      </c>
      <c r="N318" s="94" t="s">
        <v>70</v>
      </c>
      <c r="O318" s="94" t="s">
        <v>326</v>
      </c>
      <c r="P318" s="94" t="s">
        <v>29</v>
      </c>
      <c r="Q318" s="102" t="s">
        <v>1048</v>
      </c>
      <c r="R318" s="102">
        <v>85444995</v>
      </c>
      <c r="S318" s="102" t="s">
        <v>2645</v>
      </c>
      <c r="T318" s="94" t="s">
        <v>2497</v>
      </c>
      <c r="U318" s="224">
        <v>10.912800000000001</v>
      </c>
      <c r="V318" s="55"/>
      <c r="W318" s="55"/>
      <c r="X318" s="187"/>
      <c r="Y318" s="187"/>
    </row>
    <row r="319" spans="1:25" hidden="1">
      <c r="A319" s="213" t="s">
        <v>509</v>
      </c>
      <c r="B319" s="213" t="s">
        <v>3206</v>
      </c>
      <c r="C319" s="216">
        <v>5903669497776</v>
      </c>
      <c r="D319" s="102" t="s">
        <v>3204</v>
      </c>
      <c r="E319" s="345" t="s">
        <v>5027</v>
      </c>
      <c r="F319" s="90" t="s">
        <v>69</v>
      </c>
      <c r="H319" s="91">
        <v>1</v>
      </c>
      <c r="I319" s="54">
        <f>VLOOKUP(A319,'CET uproszczony 01 02 2026'!$B$4:$G$747,6,0)</f>
        <v>830</v>
      </c>
      <c r="J319" s="90" t="s">
        <v>5</v>
      </c>
      <c r="K319" s="92">
        <v>0.23</v>
      </c>
      <c r="M319" s="185">
        <v>1000</v>
      </c>
      <c r="N319" s="94" t="s">
        <v>70</v>
      </c>
      <c r="O319" s="94" t="s">
        <v>326</v>
      </c>
      <c r="P319" s="94" t="s">
        <v>29</v>
      </c>
      <c r="Q319" s="102" t="s">
        <v>1048</v>
      </c>
      <c r="R319" s="102">
        <v>85444995</v>
      </c>
      <c r="S319" s="102" t="s">
        <v>2645</v>
      </c>
      <c r="T319" s="94" t="s">
        <v>2497</v>
      </c>
      <c r="U319" s="224">
        <v>10.912800000000001</v>
      </c>
      <c r="X319" s="187"/>
      <c r="Y319" s="187"/>
    </row>
    <row r="320" spans="1:25" s="179" customFormat="1" hidden="1">
      <c r="A320" s="213" t="s">
        <v>511</v>
      </c>
      <c r="B320" s="213" t="s">
        <v>3207</v>
      </c>
      <c r="C320" s="216">
        <v>5901181001334</v>
      </c>
      <c r="D320" s="102" t="s">
        <v>3208</v>
      </c>
      <c r="E320" s="345" t="s">
        <v>5028</v>
      </c>
      <c r="F320" s="90" t="s">
        <v>69</v>
      </c>
      <c r="G320" s="91"/>
      <c r="H320" s="91">
        <v>1</v>
      </c>
      <c r="I320" s="54">
        <f>VLOOKUP(A320,'CET uproszczony 01 02 2026'!$B$4:$G$747,6,0)</f>
        <v>830</v>
      </c>
      <c r="J320" s="90" t="s">
        <v>5</v>
      </c>
      <c r="K320" s="92">
        <v>0.23</v>
      </c>
      <c r="L320" s="91"/>
      <c r="M320" s="185">
        <v>100</v>
      </c>
      <c r="N320" s="94" t="s">
        <v>70</v>
      </c>
      <c r="O320" s="94" t="s">
        <v>326</v>
      </c>
      <c r="P320" s="94" t="s">
        <v>29</v>
      </c>
      <c r="Q320" s="102" t="s">
        <v>1048</v>
      </c>
      <c r="R320" s="102">
        <v>85444995</v>
      </c>
      <c r="S320" s="102" t="s">
        <v>2645</v>
      </c>
      <c r="T320" s="94" t="s">
        <v>2498</v>
      </c>
      <c r="U320" s="224">
        <v>10.912800000000001</v>
      </c>
      <c r="V320" s="55"/>
      <c r="W320" s="55"/>
      <c r="X320" s="187"/>
      <c r="Y320" s="187"/>
    </row>
    <row r="321" spans="1:25" s="179" customFormat="1" hidden="1">
      <c r="A321" s="213" t="s">
        <v>511</v>
      </c>
      <c r="B321" s="213" t="s">
        <v>3209</v>
      </c>
      <c r="C321" s="216">
        <v>5903669497783</v>
      </c>
      <c r="D321" s="102" t="s">
        <v>3208</v>
      </c>
      <c r="E321" s="345" t="s">
        <v>5028</v>
      </c>
      <c r="F321" s="90" t="s">
        <v>69</v>
      </c>
      <c r="G321" s="91"/>
      <c r="H321" s="91">
        <v>1</v>
      </c>
      <c r="I321" s="54">
        <f>VLOOKUP(A321,'CET uproszczony 01 02 2026'!$B$4:$G$747,6,0)</f>
        <v>830</v>
      </c>
      <c r="J321" s="90" t="s">
        <v>5</v>
      </c>
      <c r="K321" s="92">
        <v>0.23</v>
      </c>
      <c r="L321" s="91"/>
      <c r="M321" s="185">
        <v>500</v>
      </c>
      <c r="N321" s="94" t="s">
        <v>70</v>
      </c>
      <c r="O321" s="94" t="s">
        <v>326</v>
      </c>
      <c r="P321" s="94" t="s">
        <v>29</v>
      </c>
      <c r="Q321" s="102" t="s">
        <v>1048</v>
      </c>
      <c r="R321" s="102">
        <v>85444995</v>
      </c>
      <c r="S321" s="102" t="s">
        <v>2645</v>
      </c>
      <c r="T321" s="94" t="s">
        <v>2498</v>
      </c>
      <c r="U321" s="224">
        <v>10.912800000000001</v>
      </c>
      <c r="V321" s="55"/>
      <c r="W321" s="55"/>
      <c r="X321" s="187"/>
      <c r="Y321" s="187"/>
    </row>
    <row r="322" spans="1:25" s="179" customFormat="1" hidden="1">
      <c r="A322" s="213" t="s">
        <v>511</v>
      </c>
      <c r="B322" s="213" t="s">
        <v>3210</v>
      </c>
      <c r="C322" s="216">
        <v>5903669497790</v>
      </c>
      <c r="D322" s="102" t="s">
        <v>3208</v>
      </c>
      <c r="E322" s="345" t="s">
        <v>5028</v>
      </c>
      <c r="F322" s="90" t="s">
        <v>69</v>
      </c>
      <c r="G322" s="91"/>
      <c r="H322" s="91">
        <v>1</v>
      </c>
      <c r="I322" s="54">
        <f>VLOOKUP(A322,'CET uproszczony 01 02 2026'!$B$4:$G$747,6,0)</f>
        <v>830</v>
      </c>
      <c r="J322" s="90" t="s">
        <v>5</v>
      </c>
      <c r="K322" s="92">
        <v>0.23</v>
      </c>
      <c r="L322" s="91"/>
      <c r="M322" s="185">
        <v>1000</v>
      </c>
      <c r="N322" s="94" t="s">
        <v>70</v>
      </c>
      <c r="O322" s="94" t="s">
        <v>326</v>
      </c>
      <c r="P322" s="94" t="s">
        <v>29</v>
      </c>
      <c r="Q322" s="102" t="s">
        <v>1048</v>
      </c>
      <c r="R322" s="102">
        <v>85444995</v>
      </c>
      <c r="S322" s="102" t="s">
        <v>2645</v>
      </c>
      <c r="T322" s="94" t="s">
        <v>2498</v>
      </c>
      <c r="U322" s="224">
        <v>10.912800000000001</v>
      </c>
      <c r="V322" s="55"/>
      <c r="W322" s="55"/>
      <c r="X322" s="187"/>
      <c r="Y322" s="187"/>
    </row>
    <row r="323" spans="1:25" s="179" customFormat="1" hidden="1">
      <c r="A323" s="213" t="s">
        <v>513</v>
      </c>
      <c r="B323" s="213" t="s">
        <v>3211</v>
      </c>
      <c r="C323" s="216">
        <v>5901181017540</v>
      </c>
      <c r="D323" s="102" t="s">
        <v>3212</v>
      </c>
      <c r="E323" s="345" t="s">
        <v>5029</v>
      </c>
      <c r="F323" s="90" t="s">
        <v>69</v>
      </c>
      <c r="G323" s="91"/>
      <c r="H323" s="91">
        <v>1</v>
      </c>
      <c r="I323" s="54">
        <f>VLOOKUP(A323,'CET uproszczony 01 02 2026'!$B$4:$G$747,6,0)</f>
        <v>830</v>
      </c>
      <c r="J323" s="90" t="s">
        <v>5</v>
      </c>
      <c r="K323" s="92">
        <v>0.23</v>
      </c>
      <c r="L323" s="91"/>
      <c r="M323" s="185">
        <v>100</v>
      </c>
      <c r="N323" s="94" t="s">
        <v>70</v>
      </c>
      <c r="O323" s="94" t="s">
        <v>326</v>
      </c>
      <c r="P323" s="94" t="s">
        <v>29</v>
      </c>
      <c r="Q323" s="102" t="s">
        <v>1048</v>
      </c>
      <c r="R323" s="102">
        <v>85444995</v>
      </c>
      <c r="S323" s="102" t="s">
        <v>2645</v>
      </c>
      <c r="T323" s="94" t="s">
        <v>5626</v>
      </c>
      <c r="U323" s="224">
        <v>10.912800000000001</v>
      </c>
      <c r="V323" s="55"/>
      <c r="W323" s="55"/>
      <c r="X323" s="187"/>
      <c r="Y323" s="187"/>
    </row>
    <row r="324" spans="1:25" s="179" customFormat="1" hidden="1">
      <c r="A324" s="213" t="s">
        <v>513</v>
      </c>
      <c r="B324" s="213" t="s">
        <v>3213</v>
      </c>
      <c r="C324" s="216">
        <v>5903669497806</v>
      </c>
      <c r="D324" s="102" t="s">
        <v>3212</v>
      </c>
      <c r="E324" s="345" t="s">
        <v>5029</v>
      </c>
      <c r="F324" s="90" t="s">
        <v>69</v>
      </c>
      <c r="G324" s="91"/>
      <c r="H324" s="91">
        <v>1</v>
      </c>
      <c r="I324" s="54">
        <f>VLOOKUP(A324,'CET uproszczony 01 02 2026'!$B$4:$G$747,6,0)</f>
        <v>830</v>
      </c>
      <c r="J324" s="90" t="s">
        <v>5</v>
      </c>
      <c r="K324" s="92">
        <v>0.23</v>
      </c>
      <c r="L324" s="91"/>
      <c r="M324" s="185">
        <v>500</v>
      </c>
      <c r="N324" s="94" t="s">
        <v>70</v>
      </c>
      <c r="O324" s="94" t="s">
        <v>326</v>
      </c>
      <c r="P324" s="94" t="s">
        <v>29</v>
      </c>
      <c r="Q324" s="102" t="s">
        <v>1048</v>
      </c>
      <c r="R324" s="102">
        <v>85444995</v>
      </c>
      <c r="S324" s="102" t="s">
        <v>2645</v>
      </c>
      <c r="T324" s="94" t="s">
        <v>5626</v>
      </c>
      <c r="U324" s="224">
        <v>10.912800000000001</v>
      </c>
      <c r="V324" s="55"/>
      <c r="W324" s="55"/>
      <c r="X324" s="187"/>
      <c r="Y324" s="187"/>
    </row>
    <row r="325" spans="1:25" s="179" customFormat="1" hidden="1">
      <c r="A325" s="213" t="s">
        <v>513</v>
      </c>
      <c r="B325" s="213" t="s">
        <v>3214</v>
      </c>
      <c r="C325" s="216">
        <v>5903669497813</v>
      </c>
      <c r="D325" s="102" t="s">
        <v>3212</v>
      </c>
      <c r="E325" s="345" t="s">
        <v>5029</v>
      </c>
      <c r="F325" s="90" t="s">
        <v>69</v>
      </c>
      <c r="G325" s="91"/>
      <c r="H325" s="91">
        <v>1</v>
      </c>
      <c r="I325" s="54">
        <f>VLOOKUP(A325,'CET uproszczony 01 02 2026'!$B$4:$G$747,6,0)</f>
        <v>830</v>
      </c>
      <c r="J325" s="90" t="s">
        <v>5</v>
      </c>
      <c r="K325" s="92">
        <v>0.23</v>
      </c>
      <c r="L325" s="91"/>
      <c r="M325" s="185">
        <v>1000</v>
      </c>
      <c r="N325" s="94" t="s">
        <v>70</v>
      </c>
      <c r="O325" s="94" t="s">
        <v>326</v>
      </c>
      <c r="P325" s="94" t="s">
        <v>29</v>
      </c>
      <c r="Q325" s="102" t="s">
        <v>1048</v>
      </c>
      <c r="R325" s="102">
        <v>85444995</v>
      </c>
      <c r="S325" s="102" t="s">
        <v>2645</v>
      </c>
      <c r="T325" s="94" t="s">
        <v>5626</v>
      </c>
      <c r="U325" s="224">
        <v>10.912800000000001</v>
      </c>
      <c r="V325" s="55"/>
      <c r="W325" s="55"/>
      <c r="X325" s="187"/>
      <c r="Y325" s="187"/>
    </row>
    <row r="326" spans="1:25" s="179" customFormat="1" hidden="1">
      <c r="A326" s="213" t="s">
        <v>515</v>
      </c>
      <c r="B326" s="213" t="s">
        <v>3215</v>
      </c>
      <c r="C326" s="216">
        <v>5903669497820</v>
      </c>
      <c r="D326" s="102" t="s">
        <v>3216</v>
      </c>
      <c r="E326" s="345" t="s">
        <v>5030</v>
      </c>
      <c r="F326" s="90" t="s">
        <v>69</v>
      </c>
      <c r="G326" s="91"/>
      <c r="H326" s="91">
        <v>1</v>
      </c>
      <c r="I326" s="54">
        <f>VLOOKUP(A326,'CET uproszczony 01 02 2026'!$B$4:$G$747,6,0)</f>
        <v>870</v>
      </c>
      <c r="J326" s="90" t="s">
        <v>5</v>
      </c>
      <c r="K326" s="92">
        <v>0.23</v>
      </c>
      <c r="L326" s="91"/>
      <c r="M326" s="185">
        <v>100</v>
      </c>
      <c r="N326" s="94" t="s">
        <v>70</v>
      </c>
      <c r="O326" s="94" t="s">
        <v>326</v>
      </c>
      <c r="P326" s="94" t="s">
        <v>29</v>
      </c>
      <c r="Q326" s="102" t="s">
        <v>1048</v>
      </c>
      <c r="R326" s="102">
        <v>85444995</v>
      </c>
      <c r="S326" s="102" t="s">
        <v>2645</v>
      </c>
      <c r="T326" s="94" t="s">
        <v>2496</v>
      </c>
      <c r="U326" s="224">
        <v>13.313800000000001</v>
      </c>
      <c r="V326" s="55"/>
      <c r="W326" s="55"/>
      <c r="X326" s="187"/>
      <c r="Y326" s="187"/>
    </row>
    <row r="327" spans="1:25" s="179" customFormat="1" hidden="1">
      <c r="A327" s="213" t="s">
        <v>515</v>
      </c>
      <c r="B327" s="213" t="s">
        <v>3217</v>
      </c>
      <c r="C327" s="216">
        <v>5903669497837</v>
      </c>
      <c r="D327" s="102" t="s">
        <v>3216</v>
      </c>
      <c r="E327" s="345" t="s">
        <v>5030</v>
      </c>
      <c r="F327" s="90" t="s">
        <v>69</v>
      </c>
      <c r="G327" s="91"/>
      <c r="H327" s="91">
        <v>1</v>
      </c>
      <c r="I327" s="54">
        <f>VLOOKUP(A327,'CET uproszczony 01 02 2026'!$B$4:$G$747,6,0)</f>
        <v>870</v>
      </c>
      <c r="J327" s="90" t="s">
        <v>5</v>
      </c>
      <c r="K327" s="92">
        <v>0.23</v>
      </c>
      <c r="L327" s="91"/>
      <c r="M327" s="185">
        <v>500</v>
      </c>
      <c r="N327" s="94" t="s">
        <v>70</v>
      </c>
      <c r="O327" s="94" t="s">
        <v>326</v>
      </c>
      <c r="P327" s="94" t="s">
        <v>29</v>
      </c>
      <c r="Q327" s="102" t="s">
        <v>1048</v>
      </c>
      <c r="R327" s="102">
        <v>85444995</v>
      </c>
      <c r="S327" s="102" t="s">
        <v>2645</v>
      </c>
      <c r="T327" s="94" t="s">
        <v>2496</v>
      </c>
      <c r="U327" s="224">
        <v>13.313800000000001</v>
      </c>
      <c r="V327" s="55"/>
      <c r="W327" s="55"/>
      <c r="X327" s="186"/>
      <c r="Y327" s="186"/>
    </row>
    <row r="328" spans="1:25" s="179" customFormat="1" hidden="1">
      <c r="A328" s="213" t="s">
        <v>515</v>
      </c>
      <c r="B328" s="213" t="s">
        <v>3218</v>
      </c>
      <c r="C328" s="216">
        <v>5903669497844</v>
      </c>
      <c r="D328" s="102" t="s">
        <v>3216</v>
      </c>
      <c r="E328" s="345" t="s">
        <v>5030</v>
      </c>
      <c r="F328" s="90" t="s">
        <v>69</v>
      </c>
      <c r="G328" s="91"/>
      <c r="H328" s="91">
        <v>1</v>
      </c>
      <c r="I328" s="54">
        <f>VLOOKUP(A328,'CET uproszczony 01 02 2026'!$B$4:$G$747,6,0)</f>
        <v>870</v>
      </c>
      <c r="J328" s="90" t="s">
        <v>5</v>
      </c>
      <c r="K328" s="92">
        <v>0.23</v>
      </c>
      <c r="L328" s="91"/>
      <c r="M328" s="185">
        <v>1000</v>
      </c>
      <c r="N328" s="94" t="s">
        <v>70</v>
      </c>
      <c r="O328" s="94" t="s">
        <v>326</v>
      </c>
      <c r="P328" s="94" t="s">
        <v>29</v>
      </c>
      <c r="Q328" s="102" t="s">
        <v>1048</v>
      </c>
      <c r="R328" s="102">
        <v>85444995</v>
      </c>
      <c r="S328" s="102" t="s">
        <v>2645</v>
      </c>
      <c r="T328" s="94" t="s">
        <v>2496</v>
      </c>
      <c r="U328" s="224">
        <v>13.313800000000001</v>
      </c>
      <c r="V328" s="55"/>
      <c r="W328" s="55"/>
      <c r="X328" s="186"/>
      <c r="Y328" s="186"/>
    </row>
    <row r="329" spans="1:25" hidden="1">
      <c r="A329" s="213" t="s">
        <v>517</v>
      </c>
      <c r="B329" s="213" t="s">
        <v>3219</v>
      </c>
      <c r="C329" s="216">
        <v>5901181016086</v>
      </c>
      <c r="D329" s="102" t="s">
        <v>3220</v>
      </c>
      <c r="E329" s="345" t="s">
        <v>5031</v>
      </c>
      <c r="F329" s="90" t="s">
        <v>69</v>
      </c>
      <c r="H329" s="91">
        <v>1</v>
      </c>
      <c r="I329" s="54">
        <f>VLOOKUP(A329,'CET uproszczony 01 02 2026'!$B$4:$G$747,6,0)</f>
        <v>870</v>
      </c>
      <c r="J329" s="90" t="s">
        <v>5</v>
      </c>
      <c r="K329" s="92">
        <v>0.23</v>
      </c>
      <c r="M329" s="185">
        <v>100</v>
      </c>
      <c r="N329" s="94" t="s">
        <v>70</v>
      </c>
      <c r="O329" s="94" t="s">
        <v>326</v>
      </c>
      <c r="P329" s="94" t="s">
        <v>29</v>
      </c>
      <c r="Q329" s="102" t="s">
        <v>1048</v>
      </c>
      <c r="R329" s="102">
        <v>85444995</v>
      </c>
      <c r="S329" s="102" t="s">
        <v>2645</v>
      </c>
      <c r="T329" s="94" t="s">
        <v>2497</v>
      </c>
      <c r="U329" s="224">
        <v>13.313800000000001</v>
      </c>
      <c r="X329" s="187"/>
      <c r="Y329" s="187"/>
    </row>
    <row r="330" spans="1:25" hidden="1">
      <c r="A330" s="213" t="s">
        <v>517</v>
      </c>
      <c r="B330" s="213" t="s">
        <v>3221</v>
      </c>
      <c r="C330" s="216">
        <v>5903669497851</v>
      </c>
      <c r="D330" s="102" t="s">
        <v>3220</v>
      </c>
      <c r="E330" s="345" t="s">
        <v>5031</v>
      </c>
      <c r="F330" s="90" t="s">
        <v>69</v>
      </c>
      <c r="H330" s="91">
        <v>1</v>
      </c>
      <c r="I330" s="54">
        <f>VLOOKUP(A330,'CET uproszczony 01 02 2026'!$B$4:$G$747,6,0)</f>
        <v>870</v>
      </c>
      <c r="J330" s="90" t="s">
        <v>5</v>
      </c>
      <c r="K330" s="92">
        <v>0.23</v>
      </c>
      <c r="M330" s="185">
        <v>500</v>
      </c>
      <c r="N330" s="94" t="s">
        <v>70</v>
      </c>
      <c r="O330" s="94" t="s">
        <v>326</v>
      </c>
      <c r="P330" s="94" t="s">
        <v>29</v>
      </c>
      <c r="Q330" s="102" t="s">
        <v>1048</v>
      </c>
      <c r="R330" s="102">
        <v>85444995</v>
      </c>
      <c r="S330" s="102" t="s">
        <v>2645</v>
      </c>
      <c r="T330" s="94" t="s">
        <v>2497</v>
      </c>
      <c r="U330" s="224">
        <v>13.313800000000001</v>
      </c>
      <c r="X330" s="187"/>
      <c r="Y330" s="187"/>
    </row>
    <row r="331" spans="1:25" hidden="1">
      <c r="A331" s="213" t="s">
        <v>517</v>
      </c>
      <c r="B331" s="213" t="s">
        <v>3222</v>
      </c>
      <c r="C331" s="216">
        <v>5903669497868</v>
      </c>
      <c r="D331" s="102" t="s">
        <v>3220</v>
      </c>
      <c r="E331" s="345" t="s">
        <v>5031</v>
      </c>
      <c r="F331" s="90" t="s">
        <v>69</v>
      </c>
      <c r="H331" s="91">
        <v>1</v>
      </c>
      <c r="I331" s="54">
        <f>VLOOKUP(A331,'CET uproszczony 01 02 2026'!$B$4:$G$747,6,0)</f>
        <v>870</v>
      </c>
      <c r="J331" s="90" t="s">
        <v>5</v>
      </c>
      <c r="K331" s="92">
        <v>0.23</v>
      </c>
      <c r="M331" s="185">
        <v>1000</v>
      </c>
      <c r="N331" s="94" t="s">
        <v>70</v>
      </c>
      <c r="O331" s="94" t="s">
        <v>326</v>
      </c>
      <c r="P331" s="94" t="s">
        <v>29</v>
      </c>
      <c r="Q331" s="102" t="s">
        <v>1048</v>
      </c>
      <c r="R331" s="102">
        <v>85444995</v>
      </c>
      <c r="S331" s="102" t="s">
        <v>2645</v>
      </c>
      <c r="T331" s="94" t="s">
        <v>2497</v>
      </c>
      <c r="U331" s="224">
        <v>13.313800000000001</v>
      </c>
      <c r="X331" s="187"/>
      <c r="Y331" s="187"/>
    </row>
    <row r="332" spans="1:25" hidden="1">
      <c r="A332" s="213" t="s">
        <v>519</v>
      </c>
      <c r="B332" s="213" t="s">
        <v>3223</v>
      </c>
      <c r="C332" s="216">
        <v>5901181013290</v>
      </c>
      <c r="D332" s="102" t="s">
        <v>3224</v>
      </c>
      <c r="E332" s="345" t="s">
        <v>5032</v>
      </c>
      <c r="F332" s="90" t="s">
        <v>69</v>
      </c>
      <c r="H332" s="91">
        <v>1</v>
      </c>
      <c r="I332" s="54">
        <f>VLOOKUP(A332,'CET uproszczony 01 02 2026'!$B$4:$G$747,6,0)</f>
        <v>870</v>
      </c>
      <c r="J332" s="90" t="s">
        <v>5</v>
      </c>
      <c r="K332" s="92">
        <v>0.23</v>
      </c>
      <c r="M332" s="185">
        <v>100</v>
      </c>
      <c r="N332" s="94" t="s">
        <v>70</v>
      </c>
      <c r="O332" s="94" t="s">
        <v>326</v>
      </c>
      <c r="P332" s="94" t="s">
        <v>29</v>
      </c>
      <c r="Q332" s="102" t="s">
        <v>1048</v>
      </c>
      <c r="R332" s="102">
        <v>85444995</v>
      </c>
      <c r="S332" s="102" t="s">
        <v>2645</v>
      </c>
      <c r="T332" s="94" t="s">
        <v>2498</v>
      </c>
      <c r="U332" s="224">
        <v>13.313800000000001</v>
      </c>
      <c r="X332" s="187"/>
      <c r="Y332" s="187"/>
    </row>
    <row r="333" spans="1:25" hidden="1">
      <c r="A333" s="213" t="s">
        <v>519</v>
      </c>
      <c r="B333" s="213" t="s">
        <v>3225</v>
      </c>
      <c r="C333" s="216">
        <v>5903669497875</v>
      </c>
      <c r="D333" s="102" t="s">
        <v>3224</v>
      </c>
      <c r="E333" s="345" t="s">
        <v>5032</v>
      </c>
      <c r="F333" s="90" t="s">
        <v>69</v>
      </c>
      <c r="H333" s="91">
        <v>1</v>
      </c>
      <c r="I333" s="54">
        <f>VLOOKUP(A333,'CET uproszczony 01 02 2026'!$B$4:$G$747,6,0)</f>
        <v>870</v>
      </c>
      <c r="J333" s="90" t="s">
        <v>5</v>
      </c>
      <c r="K333" s="92">
        <v>0.23</v>
      </c>
      <c r="M333" s="185">
        <v>500</v>
      </c>
      <c r="N333" s="94" t="s">
        <v>70</v>
      </c>
      <c r="O333" s="94" t="s">
        <v>326</v>
      </c>
      <c r="P333" s="94" t="s">
        <v>29</v>
      </c>
      <c r="Q333" s="102" t="s">
        <v>1048</v>
      </c>
      <c r="R333" s="102">
        <v>85444995</v>
      </c>
      <c r="S333" s="102" t="s">
        <v>2645</v>
      </c>
      <c r="T333" s="94" t="s">
        <v>2498</v>
      </c>
      <c r="U333" s="224">
        <v>13.313800000000001</v>
      </c>
      <c r="X333" s="187"/>
      <c r="Y333" s="187"/>
    </row>
    <row r="334" spans="1:25" hidden="1">
      <c r="A334" s="213" t="s">
        <v>519</v>
      </c>
      <c r="B334" s="213" t="s">
        <v>3226</v>
      </c>
      <c r="C334" s="216">
        <v>5903669497882</v>
      </c>
      <c r="D334" s="102" t="s">
        <v>3224</v>
      </c>
      <c r="E334" s="345" t="s">
        <v>5032</v>
      </c>
      <c r="F334" s="90" t="s">
        <v>69</v>
      </c>
      <c r="H334" s="91">
        <v>1</v>
      </c>
      <c r="I334" s="54">
        <f>VLOOKUP(A334,'CET uproszczony 01 02 2026'!$B$4:$G$747,6,0)</f>
        <v>870</v>
      </c>
      <c r="J334" s="90" t="s">
        <v>5</v>
      </c>
      <c r="K334" s="92">
        <v>0.23</v>
      </c>
      <c r="M334" s="185">
        <v>1000</v>
      </c>
      <c r="N334" s="94" t="s">
        <v>70</v>
      </c>
      <c r="O334" s="94" t="s">
        <v>326</v>
      </c>
      <c r="P334" s="94" t="s">
        <v>29</v>
      </c>
      <c r="Q334" s="102" t="s">
        <v>1048</v>
      </c>
      <c r="R334" s="102">
        <v>85444995</v>
      </c>
      <c r="S334" s="102" t="s">
        <v>2645</v>
      </c>
      <c r="T334" s="94" t="s">
        <v>2498</v>
      </c>
      <c r="U334" s="224">
        <v>13.313800000000001</v>
      </c>
      <c r="X334" s="187"/>
      <c r="Y334" s="187"/>
    </row>
    <row r="335" spans="1:25" hidden="1">
      <c r="A335" s="213" t="s">
        <v>521</v>
      </c>
      <c r="B335" s="213" t="s">
        <v>3227</v>
      </c>
      <c r="C335" s="216">
        <v>5901181029499</v>
      </c>
      <c r="D335" s="102" t="s">
        <v>3228</v>
      </c>
      <c r="E335" s="345" t="s">
        <v>5033</v>
      </c>
      <c r="F335" s="90" t="s">
        <v>69</v>
      </c>
      <c r="H335" s="91">
        <v>1</v>
      </c>
      <c r="I335" s="54">
        <f>VLOOKUP(A335,'CET uproszczony 01 02 2026'!$B$4:$G$747,6,0)</f>
        <v>870</v>
      </c>
      <c r="J335" s="90" t="s">
        <v>5</v>
      </c>
      <c r="K335" s="92">
        <v>0.23</v>
      </c>
      <c r="M335" s="185">
        <v>100</v>
      </c>
      <c r="N335" s="94" t="s">
        <v>70</v>
      </c>
      <c r="O335" s="94" t="s">
        <v>326</v>
      </c>
      <c r="P335" s="94" t="s">
        <v>29</v>
      </c>
      <c r="Q335" s="102" t="s">
        <v>1048</v>
      </c>
      <c r="R335" s="102">
        <v>85444995</v>
      </c>
      <c r="S335" s="102" t="s">
        <v>2645</v>
      </c>
      <c r="T335" s="94" t="s">
        <v>5626</v>
      </c>
      <c r="U335" s="224">
        <v>13.313800000000001</v>
      </c>
      <c r="X335" s="187"/>
      <c r="Y335" s="187"/>
    </row>
    <row r="336" spans="1:25" hidden="1">
      <c r="A336" s="213" t="s">
        <v>521</v>
      </c>
      <c r="B336" s="213" t="s">
        <v>3229</v>
      </c>
      <c r="C336" s="216">
        <v>5903669497899</v>
      </c>
      <c r="D336" s="102" t="s">
        <v>3228</v>
      </c>
      <c r="E336" s="345" t="s">
        <v>5033</v>
      </c>
      <c r="F336" s="90" t="s">
        <v>69</v>
      </c>
      <c r="H336" s="91">
        <v>1</v>
      </c>
      <c r="I336" s="54">
        <f>VLOOKUP(A336,'CET uproszczony 01 02 2026'!$B$4:$G$747,6,0)</f>
        <v>870</v>
      </c>
      <c r="J336" s="90" t="s">
        <v>5</v>
      </c>
      <c r="K336" s="92">
        <v>0.23</v>
      </c>
      <c r="M336" s="185">
        <v>500</v>
      </c>
      <c r="N336" s="94" t="s">
        <v>70</v>
      </c>
      <c r="O336" s="94" t="s">
        <v>326</v>
      </c>
      <c r="P336" s="94" t="s">
        <v>29</v>
      </c>
      <c r="Q336" s="102" t="s">
        <v>1048</v>
      </c>
      <c r="R336" s="102">
        <v>85444995</v>
      </c>
      <c r="S336" s="102" t="s">
        <v>2645</v>
      </c>
      <c r="T336" s="94" t="s">
        <v>5626</v>
      </c>
      <c r="U336" s="224">
        <v>13.313800000000001</v>
      </c>
      <c r="X336" s="187"/>
      <c r="Y336" s="187"/>
    </row>
    <row r="337" spans="1:25" hidden="1">
      <c r="A337" s="213" t="s">
        <v>521</v>
      </c>
      <c r="B337" s="213" t="s">
        <v>3230</v>
      </c>
      <c r="C337" s="216">
        <v>5903669497905</v>
      </c>
      <c r="D337" s="102" t="s">
        <v>3228</v>
      </c>
      <c r="E337" s="345" t="s">
        <v>5033</v>
      </c>
      <c r="F337" s="90" t="s">
        <v>69</v>
      </c>
      <c r="H337" s="91">
        <v>1</v>
      </c>
      <c r="I337" s="54">
        <f>VLOOKUP(A337,'CET uproszczony 01 02 2026'!$B$4:$G$747,6,0)</f>
        <v>870</v>
      </c>
      <c r="J337" s="90" t="s">
        <v>5</v>
      </c>
      <c r="K337" s="92">
        <v>0.23</v>
      </c>
      <c r="M337" s="185">
        <v>1000</v>
      </c>
      <c r="N337" s="94" t="s">
        <v>70</v>
      </c>
      <c r="O337" s="94" t="s">
        <v>326</v>
      </c>
      <c r="P337" s="94" t="s">
        <v>29</v>
      </c>
      <c r="Q337" s="102" t="s">
        <v>1048</v>
      </c>
      <c r="R337" s="102">
        <v>85444995</v>
      </c>
      <c r="S337" s="102" t="s">
        <v>2645</v>
      </c>
      <c r="T337" s="94" t="s">
        <v>5626</v>
      </c>
      <c r="U337" s="224">
        <v>13.313800000000001</v>
      </c>
      <c r="X337" s="187"/>
      <c r="Y337" s="187"/>
    </row>
    <row r="338" spans="1:25" hidden="1">
      <c r="A338" s="213" t="s">
        <v>523</v>
      </c>
      <c r="B338" s="213" t="s">
        <v>3231</v>
      </c>
      <c r="C338" s="216">
        <v>5901181001358</v>
      </c>
      <c r="D338" s="102" t="s">
        <v>3232</v>
      </c>
      <c r="E338" s="345" t="s">
        <v>5034</v>
      </c>
      <c r="F338" s="90" t="s">
        <v>69</v>
      </c>
      <c r="H338" s="91">
        <v>1</v>
      </c>
      <c r="I338" s="54">
        <f>VLOOKUP(A338,'CET uproszczony 01 02 2026'!$B$4:$G$747,6,0)</f>
        <v>1050</v>
      </c>
      <c r="J338" s="90" t="s">
        <v>5</v>
      </c>
      <c r="K338" s="92">
        <v>0.23</v>
      </c>
      <c r="M338" s="185">
        <v>100</v>
      </c>
      <c r="N338" s="94" t="s">
        <v>70</v>
      </c>
      <c r="O338" s="94" t="s">
        <v>326</v>
      </c>
      <c r="P338" s="94" t="s">
        <v>29</v>
      </c>
      <c r="Q338" s="102" t="s">
        <v>1048</v>
      </c>
      <c r="R338" s="102">
        <v>85444995</v>
      </c>
      <c r="S338" s="102" t="s">
        <v>2645</v>
      </c>
      <c r="T338" s="94" t="s">
        <v>5619</v>
      </c>
      <c r="U338" s="224">
        <v>13.4657</v>
      </c>
      <c r="X338" s="187"/>
      <c r="Y338" s="187"/>
    </row>
    <row r="339" spans="1:25" hidden="1">
      <c r="A339" s="213" t="s">
        <v>523</v>
      </c>
      <c r="B339" s="213" t="s">
        <v>3233</v>
      </c>
      <c r="C339" s="216">
        <v>5903669497912</v>
      </c>
      <c r="D339" s="102" t="s">
        <v>3232</v>
      </c>
      <c r="E339" s="345" t="s">
        <v>5034</v>
      </c>
      <c r="F339" s="90" t="s">
        <v>69</v>
      </c>
      <c r="H339" s="91">
        <v>1</v>
      </c>
      <c r="I339" s="54">
        <f>VLOOKUP(A339,'CET uproszczony 01 02 2026'!$B$4:$G$747,6,0)</f>
        <v>1050</v>
      </c>
      <c r="J339" s="90" t="s">
        <v>5</v>
      </c>
      <c r="K339" s="92">
        <v>0.23</v>
      </c>
      <c r="M339" s="185">
        <v>500</v>
      </c>
      <c r="N339" s="94" t="s">
        <v>70</v>
      </c>
      <c r="O339" s="94" t="s">
        <v>326</v>
      </c>
      <c r="P339" s="94" t="s">
        <v>29</v>
      </c>
      <c r="Q339" s="102" t="s">
        <v>1048</v>
      </c>
      <c r="R339" s="102">
        <v>85444995</v>
      </c>
      <c r="S339" s="102" t="s">
        <v>2645</v>
      </c>
      <c r="T339" s="94" t="s">
        <v>5619</v>
      </c>
      <c r="U339" s="224">
        <v>13.4657</v>
      </c>
      <c r="X339" s="187"/>
      <c r="Y339" s="187"/>
    </row>
    <row r="340" spans="1:25" hidden="1">
      <c r="A340" s="213" t="s">
        <v>523</v>
      </c>
      <c r="B340" s="213" t="s">
        <v>3234</v>
      </c>
      <c r="C340" s="216">
        <v>5903669497929</v>
      </c>
      <c r="D340" s="102" t="s">
        <v>3232</v>
      </c>
      <c r="E340" s="345" t="s">
        <v>5034</v>
      </c>
      <c r="F340" s="90" t="s">
        <v>69</v>
      </c>
      <c r="H340" s="91">
        <v>1</v>
      </c>
      <c r="I340" s="54">
        <f>VLOOKUP(A340,'CET uproszczony 01 02 2026'!$B$4:$G$747,6,0)</f>
        <v>1050</v>
      </c>
      <c r="J340" s="90" t="s">
        <v>5</v>
      </c>
      <c r="K340" s="92">
        <v>0.23</v>
      </c>
      <c r="M340" s="185">
        <v>1000</v>
      </c>
      <c r="N340" s="94" t="s">
        <v>70</v>
      </c>
      <c r="O340" s="94" t="s">
        <v>326</v>
      </c>
      <c r="P340" s="94" t="s">
        <v>29</v>
      </c>
      <c r="Q340" s="102" t="s">
        <v>1048</v>
      </c>
      <c r="R340" s="102">
        <v>85444995</v>
      </c>
      <c r="S340" s="102" t="s">
        <v>2645</v>
      </c>
      <c r="T340" s="94" t="s">
        <v>5619</v>
      </c>
      <c r="U340" s="224">
        <v>13.4657</v>
      </c>
      <c r="X340" s="187"/>
      <c r="Y340" s="187"/>
    </row>
    <row r="341" spans="1:25" hidden="1">
      <c r="A341" s="213" t="s">
        <v>525</v>
      </c>
      <c r="B341" s="213" t="s">
        <v>2895</v>
      </c>
      <c r="C341" s="216">
        <v>5901181001235</v>
      </c>
      <c r="D341" s="102" t="s">
        <v>2896</v>
      </c>
      <c r="E341" s="345" t="s">
        <v>5035</v>
      </c>
      <c r="F341" s="90" t="s">
        <v>69</v>
      </c>
      <c r="H341" s="91">
        <v>1</v>
      </c>
      <c r="I341" s="54">
        <f>VLOOKUP(A341,'CET uproszczony 01 02 2026'!$B$4:$G$747,6,0)</f>
        <v>1050</v>
      </c>
      <c r="J341" s="90" t="s">
        <v>5</v>
      </c>
      <c r="K341" s="92">
        <v>0.23</v>
      </c>
      <c r="M341" s="185">
        <v>100</v>
      </c>
      <c r="N341" s="94" t="s">
        <v>70</v>
      </c>
      <c r="O341" s="94" t="s">
        <v>326</v>
      </c>
      <c r="P341" s="94" t="s">
        <v>29</v>
      </c>
      <c r="Q341" s="102" t="s">
        <v>1048</v>
      </c>
      <c r="R341" s="102">
        <v>85444995</v>
      </c>
      <c r="S341" s="102" t="s">
        <v>2645</v>
      </c>
      <c r="T341" s="94" t="s">
        <v>2496</v>
      </c>
      <c r="U341" s="224">
        <v>13.4657</v>
      </c>
      <c r="X341" s="187"/>
      <c r="Y341" s="187"/>
    </row>
    <row r="342" spans="1:25" hidden="1">
      <c r="A342" s="213" t="s">
        <v>525</v>
      </c>
      <c r="B342" s="213" t="s">
        <v>2897</v>
      </c>
      <c r="C342" s="216">
        <v>5903669497936</v>
      </c>
      <c r="D342" s="102" t="s">
        <v>2896</v>
      </c>
      <c r="E342" s="345" t="s">
        <v>5035</v>
      </c>
      <c r="F342" s="90" t="s">
        <v>69</v>
      </c>
      <c r="H342" s="91">
        <v>1</v>
      </c>
      <c r="I342" s="54">
        <f>VLOOKUP(A342,'CET uproszczony 01 02 2026'!$B$4:$G$747,6,0)</f>
        <v>1050</v>
      </c>
      <c r="J342" s="90" t="s">
        <v>5</v>
      </c>
      <c r="K342" s="92">
        <v>0.23</v>
      </c>
      <c r="M342" s="185">
        <v>500</v>
      </c>
      <c r="N342" s="94" t="s">
        <v>70</v>
      </c>
      <c r="O342" s="94" t="s">
        <v>326</v>
      </c>
      <c r="P342" s="94" t="s">
        <v>29</v>
      </c>
      <c r="Q342" s="102" t="s">
        <v>1048</v>
      </c>
      <c r="R342" s="102">
        <v>85444995</v>
      </c>
      <c r="S342" s="102" t="s">
        <v>2645</v>
      </c>
      <c r="T342" s="94" t="s">
        <v>2496</v>
      </c>
      <c r="U342" s="224">
        <v>13.4657</v>
      </c>
      <c r="X342" s="187"/>
      <c r="Y342" s="187"/>
    </row>
    <row r="343" spans="1:25" hidden="1">
      <c r="A343" s="213" t="s">
        <v>525</v>
      </c>
      <c r="B343" s="213" t="s">
        <v>2898</v>
      </c>
      <c r="C343" s="216">
        <v>5903669497943</v>
      </c>
      <c r="D343" s="102" t="s">
        <v>2896</v>
      </c>
      <c r="E343" s="345" t="s">
        <v>5035</v>
      </c>
      <c r="F343" s="90" t="s">
        <v>69</v>
      </c>
      <c r="H343" s="91">
        <v>1</v>
      </c>
      <c r="I343" s="54">
        <f>VLOOKUP(A343,'CET uproszczony 01 02 2026'!$B$4:$G$747,6,0)</f>
        <v>1050</v>
      </c>
      <c r="J343" s="90" t="s">
        <v>5</v>
      </c>
      <c r="K343" s="92">
        <v>0.23</v>
      </c>
      <c r="M343" s="185">
        <v>1000</v>
      </c>
      <c r="N343" s="94" t="s">
        <v>70</v>
      </c>
      <c r="O343" s="94" t="s">
        <v>326</v>
      </c>
      <c r="P343" s="94" t="s">
        <v>29</v>
      </c>
      <c r="Q343" s="102" t="s">
        <v>1048</v>
      </c>
      <c r="R343" s="102">
        <v>85444995</v>
      </c>
      <c r="S343" s="102" t="s">
        <v>2645</v>
      </c>
      <c r="T343" s="94" t="s">
        <v>2496</v>
      </c>
      <c r="U343" s="224">
        <v>13.4657</v>
      </c>
      <c r="X343" s="187"/>
      <c r="Y343" s="187"/>
    </row>
    <row r="344" spans="1:25" hidden="1">
      <c r="A344" s="213" t="s">
        <v>527</v>
      </c>
      <c r="B344" s="213" t="s">
        <v>2899</v>
      </c>
      <c r="C344" s="216">
        <v>5901181015874</v>
      </c>
      <c r="D344" s="102" t="s">
        <v>2900</v>
      </c>
      <c r="E344" s="345" t="s">
        <v>5036</v>
      </c>
      <c r="F344" s="90" t="s">
        <v>69</v>
      </c>
      <c r="H344" s="91">
        <v>1</v>
      </c>
      <c r="I344" s="54">
        <f>VLOOKUP(A344,'CET uproszczony 01 02 2026'!$B$4:$G$747,6,0)</f>
        <v>1050</v>
      </c>
      <c r="J344" s="90" t="s">
        <v>5</v>
      </c>
      <c r="K344" s="92">
        <v>0.23</v>
      </c>
      <c r="M344" s="185">
        <v>100</v>
      </c>
      <c r="N344" s="94" t="s">
        <v>70</v>
      </c>
      <c r="O344" s="94" t="s">
        <v>326</v>
      </c>
      <c r="P344" s="94" t="s">
        <v>29</v>
      </c>
      <c r="Q344" s="102" t="s">
        <v>1048</v>
      </c>
      <c r="R344" s="102">
        <v>85444995</v>
      </c>
      <c r="S344" s="102" t="s">
        <v>2645</v>
      </c>
      <c r="T344" s="94" t="s">
        <v>2498</v>
      </c>
      <c r="U344" s="224">
        <v>13.4657</v>
      </c>
      <c r="X344" s="187"/>
      <c r="Y344" s="187"/>
    </row>
    <row r="345" spans="1:25" hidden="1">
      <c r="A345" s="213" t="s">
        <v>527</v>
      </c>
      <c r="B345" s="213" t="s">
        <v>2901</v>
      </c>
      <c r="C345" s="216">
        <v>5903669497950</v>
      </c>
      <c r="D345" s="102" t="s">
        <v>2900</v>
      </c>
      <c r="E345" s="345" t="s">
        <v>5036</v>
      </c>
      <c r="F345" s="90" t="s">
        <v>69</v>
      </c>
      <c r="H345" s="91">
        <v>1</v>
      </c>
      <c r="I345" s="54">
        <f>VLOOKUP(A345,'CET uproszczony 01 02 2026'!$B$4:$G$747,6,0)</f>
        <v>1050</v>
      </c>
      <c r="J345" s="90" t="s">
        <v>5</v>
      </c>
      <c r="K345" s="92">
        <v>0.23</v>
      </c>
      <c r="M345" s="185">
        <v>500</v>
      </c>
      <c r="N345" s="94" t="s">
        <v>70</v>
      </c>
      <c r="O345" s="94" t="s">
        <v>326</v>
      </c>
      <c r="P345" s="94" t="s">
        <v>29</v>
      </c>
      <c r="Q345" s="102" t="s">
        <v>1048</v>
      </c>
      <c r="R345" s="102">
        <v>85444995</v>
      </c>
      <c r="S345" s="102" t="s">
        <v>2645</v>
      </c>
      <c r="T345" s="94" t="s">
        <v>2498</v>
      </c>
      <c r="U345" s="224">
        <v>13.4657</v>
      </c>
      <c r="X345" s="187"/>
      <c r="Y345" s="187"/>
    </row>
    <row r="346" spans="1:25" hidden="1">
      <c r="A346" s="213" t="s">
        <v>527</v>
      </c>
      <c r="B346" s="213" t="s">
        <v>2902</v>
      </c>
      <c r="C346" s="216">
        <v>5903669497967</v>
      </c>
      <c r="D346" s="102" t="s">
        <v>2900</v>
      </c>
      <c r="E346" s="345" t="s">
        <v>5036</v>
      </c>
      <c r="F346" s="90" t="s">
        <v>69</v>
      </c>
      <c r="H346" s="91">
        <v>1</v>
      </c>
      <c r="I346" s="54">
        <f>VLOOKUP(A346,'CET uproszczony 01 02 2026'!$B$4:$G$747,6,0)</f>
        <v>1050</v>
      </c>
      <c r="J346" s="90" t="s">
        <v>5</v>
      </c>
      <c r="K346" s="92">
        <v>0.23</v>
      </c>
      <c r="M346" s="185">
        <v>1000</v>
      </c>
      <c r="N346" s="94" t="s">
        <v>70</v>
      </c>
      <c r="O346" s="94" t="s">
        <v>326</v>
      </c>
      <c r="P346" s="94" t="s">
        <v>29</v>
      </c>
      <c r="Q346" s="102" t="s">
        <v>1048</v>
      </c>
      <c r="R346" s="102">
        <v>85444995</v>
      </c>
      <c r="S346" s="102" t="s">
        <v>2645</v>
      </c>
      <c r="T346" s="94" t="s">
        <v>2498</v>
      </c>
      <c r="U346" s="224">
        <v>13.4657</v>
      </c>
      <c r="X346" s="187"/>
      <c r="Y346" s="187"/>
    </row>
    <row r="347" spans="1:25" hidden="1">
      <c r="A347" s="213" t="s">
        <v>529</v>
      </c>
      <c r="B347" s="213" t="s">
        <v>2903</v>
      </c>
      <c r="C347" s="216">
        <v>5901181001365</v>
      </c>
      <c r="D347" s="102" t="s">
        <v>2904</v>
      </c>
      <c r="E347" s="345" t="s">
        <v>5037</v>
      </c>
      <c r="F347" s="90" t="s">
        <v>69</v>
      </c>
      <c r="H347" s="91">
        <v>1</v>
      </c>
      <c r="I347" s="54">
        <f>VLOOKUP(A347,'CET uproszczony 01 02 2026'!$B$4:$G$747,6,0)</f>
        <v>1050</v>
      </c>
      <c r="J347" s="90" t="s">
        <v>5</v>
      </c>
      <c r="K347" s="92">
        <v>0.23</v>
      </c>
      <c r="M347" s="185">
        <v>100</v>
      </c>
      <c r="N347" s="94" t="s">
        <v>70</v>
      </c>
      <c r="O347" s="94" t="s">
        <v>326</v>
      </c>
      <c r="P347" s="94" t="s">
        <v>29</v>
      </c>
      <c r="Q347" s="102" t="s">
        <v>1048</v>
      </c>
      <c r="R347" s="102">
        <v>85444995</v>
      </c>
      <c r="S347" s="102" t="s">
        <v>2645</v>
      </c>
      <c r="T347" s="94" t="s">
        <v>5626</v>
      </c>
      <c r="U347" s="224">
        <v>13.4657</v>
      </c>
      <c r="X347" s="187"/>
      <c r="Y347" s="187"/>
    </row>
    <row r="348" spans="1:25" hidden="1">
      <c r="A348" s="213" t="s">
        <v>529</v>
      </c>
      <c r="B348" s="213" t="s">
        <v>2905</v>
      </c>
      <c r="C348" s="216">
        <v>5903669497974</v>
      </c>
      <c r="D348" s="102" t="s">
        <v>2904</v>
      </c>
      <c r="E348" s="345" t="s">
        <v>5037</v>
      </c>
      <c r="F348" s="90" t="s">
        <v>69</v>
      </c>
      <c r="H348" s="91">
        <v>1</v>
      </c>
      <c r="I348" s="54">
        <f>VLOOKUP(A348,'CET uproszczony 01 02 2026'!$B$4:$G$747,6,0)</f>
        <v>1050</v>
      </c>
      <c r="J348" s="90" t="s">
        <v>5</v>
      </c>
      <c r="K348" s="92">
        <v>0.23</v>
      </c>
      <c r="M348" s="185">
        <v>500</v>
      </c>
      <c r="N348" s="94" t="s">
        <v>70</v>
      </c>
      <c r="O348" s="94" t="s">
        <v>326</v>
      </c>
      <c r="P348" s="94" t="s">
        <v>29</v>
      </c>
      <c r="Q348" s="102" t="s">
        <v>1048</v>
      </c>
      <c r="R348" s="102">
        <v>85444995</v>
      </c>
      <c r="S348" s="102" t="s">
        <v>2645</v>
      </c>
      <c r="T348" s="94" t="s">
        <v>5626</v>
      </c>
      <c r="U348" s="224">
        <v>13.4657</v>
      </c>
      <c r="X348" s="187"/>
      <c r="Y348" s="187"/>
    </row>
    <row r="349" spans="1:25" hidden="1">
      <c r="A349" s="213" t="s">
        <v>529</v>
      </c>
      <c r="B349" s="213" t="s">
        <v>2906</v>
      </c>
      <c r="C349" s="216">
        <v>5903669497981</v>
      </c>
      <c r="D349" s="102" t="s">
        <v>2904</v>
      </c>
      <c r="E349" s="345" t="s">
        <v>5037</v>
      </c>
      <c r="F349" s="90" t="s">
        <v>69</v>
      </c>
      <c r="H349" s="91">
        <v>1</v>
      </c>
      <c r="I349" s="54">
        <f>VLOOKUP(A349,'CET uproszczony 01 02 2026'!$B$4:$G$747,6,0)</f>
        <v>1050</v>
      </c>
      <c r="J349" s="90" t="s">
        <v>5</v>
      </c>
      <c r="K349" s="92">
        <v>0.23</v>
      </c>
      <c r="M349" s="185">
        <v>1000</v>
      </c>
      <c r="N349" s="94" t="s">
        <v>70</v>
      </c>
      <c r="O349" s="94" t="s">
        <v>326</v>
      </c>
      <c r="P349" s="94" t="s">
        <v>29</v>
      </c>
      <c r="Q349" s="102" t="s">
        <v>1048</v>
      </c>
      <c r="R349" s="102">
        <v>85444995</v>
      </c>
      <c r="S349" s="102" t="s">
        <v>2645</v>
      </c>
      <c r="T349" s="94" t="s">
        <v>5626</v>
      </c>
      <c r="U349" s="224">
        <v>13.4657</v>
      </c>
      <c r="X349" s="187"/>
      <c r="Y349" s="187"/>
    </row>
    <row r="350" spans="1:25" hidden="1">
      <c r="A350" s="213" t="s">
        <v>531</v>
      </c>
      <c r="B350" s="213" t="s">
        <v>2907</v>
      </c>
      <c r="C350" s="216">
        <v>5901181001372</v>
      </c>
      <c r="D350" s="102" t="s">
        <v>2908</v>
      </c>
      <c r="E350" s="345" t="s">
        <v>5038</v>
      </c>
      <c r="F350" s="90" t="s">
        <v>69</v>
      </c>
      <c r="H350" s="91">
        <v>1</v>
      </c>
      <c r="I350" s="54">
        <f>VLOOKUP(A350,'CET uproszczony 01 02 2026'!$B$4:$G$747,6,0)</f>
        <v>1093</v>
      </c>
      <c r="J350" s="90" t="s">
        <v>5</v>
      </c>
      <c r="K350" s="92">
        <v>0.23</v>
      </c>
      <c r="M350" s="185">
        <v>100</v>
      </c>
      <c r="N350" s="94" t="s">
        <v>70</v>
      </c>
      <c r="O350" s="94" t="s">
        <v>326</v>
      </c>
      <c r="P350" s="94" t="s">
        <v>29</v>
      </c>
      <c r="Q350" s="102" t="s">
        <v>1048</v>
      </c>
      <c r="R350" s="102">
        <v>85444995</v>
      </c>
      <c r="S350" s="102" t="s">
        <v>2645</v>
      </c>
      <c r="T350" s="94" t="s">
        <v>2496</v>
      </c>
      <c r="U350" s="224">
        <v>16.035299999999999</v>
      </c>
      <c r="X350" s="187"/>
      <c r="Y350" s="187"/>
    </row>
    <row r="351" spans="1:25" s="179" customFormat="1" hidden="1">
      <c r="A351" s="213" t="s">
        <v>531</v>
      </c>
      <c r="B351" s="213" t="s">
        <v>2909</v>
      </c>
      <c r="C351" s="216">
        <v>5903669497998</v>
      </c>
      <c r="D351" s="102" t="s">
        <v>2908</v>
      </c>
      <c r="E351" s="345" t="s">
        <v>5038</v>
      </c>
      <c r="F351" s="90" t="s">
        <v>69</v>
      </c>
      <c r="G351" s="91"/>
      <c r="H351" s="91">
        <v>1</v>
      </c>
      <c r="I351" s="54">
        <f>VLOOKUP(A351,'CET uproszczony 01 02 2026'!$B$4:$G$747,6,0)</f>
        <v>1093</v>
      </c>
      <c r="J351" s="90" t="s">
        <v>5</v>
      </c>
      <c r="K351" s="92">
        <v>0.23</v>
      </c>
      <c r="L351" s="91"/>
      <c r="M351" s="185">
        <v>500</v>
      </c>
      <c r="N351" s="94" t="s">
        <v>70</v>
      </c>
      <c r="O351" s="94" t="s">
        <v>326</v>
      </c>
      <c r="P351" s="94" t="s">
        <v>29</v>
      </c>
      <c r="Q351" s="102" t="s">
        <v>1048</v>
      </c>
      <c r="R351" s="102">
        <v>85444995</v>
      </c>
      <c r="S351" s="102" t="s">
        <v>2645</v>
      </c>
      <c r="T351" s="94" t="s">
        <v>2496</v>
      </c>
      <c r="U351" s="224">
        <v>16.035299999999999</v>
      </c>
      <c r="V351" s="55"/>
      <c r="W351" s="55"/>
      <c r="X351" s="187"/>
      <c r="Y351" s="187"/>
    </row>
    <row r="352" spans="1:25" hidden="1">
      <c r="A352" s="213" t="s">
        <v>531</v>
      </c>
      <c r="B352" s="213" t="s">
        <v>2910</v>
      </c>
      <c r="C352" s="216">
        <v>5903669498001</v>
      </c>
      <c r="D352" s="102" t="s">
        <v>2908</v>
      </c>
      <c r="E352" s="345" t="s">
        <v>5038</v>
      </c>
      <c r="F352" s="90" t="s">
        <v>69</v>
      </c>
      <c r="H352" s="91">
        <v>1</v>
      </c>
      <c r="I352" s="54">
        <f>VLOOKUP(A352,'CET uproszczony 01 02 2026'!$B$4:$G$747,6,0)</f>
        <v>1093</v>
      </c>
      <c r="J352" s="90" t="s">
        <v>5</v>
      </c>
      <c r="K352" s="92">
        <v>0.23</v>
      </c>
      <c r="M352" s="185">
        <v>1000</v>
      </c>
      <c r="N352" s="94" t="s">
        <v>70</v>
      </c>
      <c r="O352" s="94" t="s">
        <v>326</v>
      </c>
      <c r="P352" s="94" t="s">
        <v>29</v>
      </c>
      <c r="Q352" s="102" t="s">
        <v>1048</v>
      </c>
      <c r="R352" s="102">
        <v>85444995</v>
      </c>
      <c r="S352" s="102" t="s">
        <v>2645</v>
      </c>
      <c r="T352" s="94" t="s">
        <v>2496</v>
      </c>
      <c r="U352" s="224">
        <v>16.035299999999999</v>
      </c>
      <c r="X352" s="187"/>
      <c r="Y352" s="187"/>
    </row>
    <row r="353" spans="1:25" hidden="1">
      <c r="A353" s="213" t="s">
        <v>533</v>
      </c>
      <c r="B353" s="213" t="s">
        <v>2911</v>
      </c>
      <c r="C353" s="216">
        <v>5901181016062</v>
      </c>
      <c r="D353" s="102" t="s">
        <v>2912</v>
      </c>
      <c r="E353" s="345" t="s">
        <v>5039</v>
      </c>
      <c r="F353" s="90" t="s">
        <v>69</v>
      </c>
      <c r="H353" s="91">
        <v>1</v>
      </c>
      <c r="I353" s="54">
        <f>VLOOKUP(A353,'CET uproszczony 01 02 2026'!$B$4:$G$747,6,0)</f>
        <v>1093</v>
      </c>
      <c r="J353" s="90" t="s">
        <v>5</v>
      </c>
      <c r="K353" s="92">
        <v>0.23</v>
      </c>
      <c r="M353" s="185">
        <v>100</v>
      </c>
      <c r="N353" s="94" t="s">
        <v>70</v>
      </c>
      <c r="O353" s="94" t="s">
        <v>326</v>
      </c>
      <c r="P353" s="94" t="s">
        <v>29</v>
      </c>
      <c r="Q353" s="102" t="s">
        <v>1048</v>
      </c>
      <c r="R353" s="102">
        <v>85444995</v>
      </c>
      <c r="S353" s="102" t="s">
        <v>2645</v>
      </c>
      <c r="T353" s="94" t="s">
        <v>2497</v>
      </c>
      <c r="U353" s="224">
        <v>16.035299999999999</v>
      </c>
      <c r="X353" s="187"/>
      <c r="Y353" s="187"/>
    </row>
    <row r="354" spans="1:25" hidden="1">
      <c r="A354" s="213" t="s">
        <v>533</v>
      </c>
      <c r="B354" s="213" t="s">
        <v>2913</v>
      </c>
      <c r="C354" s="216">
        <v>5903669498018</v>
      </c>
      <c r="D354" s="102" t="s">
        <v>2912</v>
      </c>
      <c r="E354" s="345" t="s">
        <v>5039</v>
      </c>
      <c r="F354" s="90" t="s">
        <v>69</v>
      </c>
      <c r="H354" s="91">
        <v>1</v>
      </c>
      <c r="I354" s="54">
        <f>VLOOKUP(A354,'CET uproszczony 01 02 2026'!$B$4:$G$747,6,0)</f>
        <v>1093</v>
      </c>
      <c r="J354" s="90" t="s">
        <v>5</v>
      </c>
      <c r="K354" s="92">
        <v>0.23</v>
      </c>
      <c r="M354" s="185">
        <v>500</v>
      </c>
      <c r="N354" s="94" t="s">
        <v>70</v>
      </c>
      <c r="O354" s="94" t="s">
        <v>326</v>
      </c>
      <c r="P354" s="94" t="s">
        <v>29</v>
      </c>
      <c r="Q354" s="102" t="s">
        <v>1048</v>
      </c>
      <c r="R354" s="102">
        <v>85444995</v>
      </c>
      <c r="S354" s="102" t="s">
        <v>2645</v>
      </c>
      <c r="T354" s="94" t="s">
        <v>2497</v>
      </c>
      <c r="U354" s="224">
        <v>16.035299999999999</v>
      </c>
      <c r="X354" s="187"/>
      <c r="Y354" s="187"/>
    </row>
    <row r="355" spans="1:25" hidden="1">
      <c r="A355" s="213" t="s">
        <v>533</v>
      </c>
      <c r="B355" s="213" t="s">
        <v>2914</v>
      </c>
      <c r="C355" s="216">
        <v>5903669498025</v>
      </c>
      <c r="D355" s="102" t="s">
        <v>2912</v>
      </c>
      <c r="E355" s="345" t="s">
        <v>5039</v>
      </c>
      <c r="F355" s="90" t="s">
        <v>69</v>
      </c>
      <c r="H355" s="91">
        <v>1</v>
      </c>
      <c r="I355" s="54">
        <f>VLOOKUP(A355,'CET uproszczony 01 02 2026'!$B$4:$G$747,6,0)</f>
        <v>1093</v>
      </c>
      <c r="J355" s="90" t="s">
        <v>5</v>
      </c>
      <c r="K355" s="92">
        <v>0.23</v>
      </c>
      <c r="M355" s="185">
        <v>1000</v>
      </c>
      <c r="N355" s="94" t="s">
        <v>70</v>
      </c>
      <c r="O355" s="94" t="s">
        <v>326</v>
      </c>
      <c r="P355" s="94" t="s">
        <v>29</v>
      </c>
      <c r="Q355" s="102" t="s">
        <v>1048</v>
      </c>
      <c r="R355" s="102">
        <v>85444995</v>
      </c>
      <c r="S355" s="102" t="s">
        <v>2645</v>
      </c>
      <c r="T355" s="94" t="s">
        <v>2497</v>
      </c>
      <c r="U355" s="224">
        <v>16.035299999999999</v>
      </c>
      <c r="X355" s="187"/>
      <c r="Y355" s="187"/>
    </row>
    <row r="356" spans="1:25" hidden="1">
      <c r="A356" s="213" t="s">
        <v>535</v>
      </c>
      <c r="B356" s="213" t="s">
        <v>2915</v>
      </c>
      <c r="C356" s="216">
        <v>5901181001402</v>
      </c>
      <c r="D356" s="102" t="s">
        <v>2916</v>
      </c>
      <c r="E356" s="345" t="s">
        <v>5040</v>
      </c>
      <c r="F356" s="90" t="s">
        <v>69</v>
      </c>
      <c r="H356" s="91">
        <v>1</v>
      </c>
      <c r="I356" s="54">
        <f>VLOOKUP(A356,'CET uproszczony 01 02 2026'!$B$4:$G$747,6,0)</f>
        <v>1093</v>
      </c>
      <c r="J356" s="90" t="s">
        <v>5</v>
      </c>
      <c r="K356" s="92">
        <v>0.23</v>
      </c>
      <c r="M356" s="185">
        <v>100</v>
      </c>
      <c r="N356" s="94" t="s">
        <v>70</v>
      </c>
      <c r="O356" s="94" t="s">
        <v>326</v>
      </c>
      <c r="P356" s="94" t="s">
        <v>29</v>
      </c>
      <c r="Q356" s="102" t="s">
        <v>1048</v>
      </c>
      <c r="R356" s="102">
        <v>85444995</v>
      </c>
      <c r="S356" s="102" t="s">
        <v>2645</v>
      </c>
      <c r="T356" s="94" t="s">
        <v>5626</v>
      </c>
      <c r="U356" s="224">
        <v>16.035299999999999</v>
      </c>
      <c r="X356" s="187"/>
      <c r="Y356" s="187"/>
    </row>
    <row r="357" spans="1:25" hidden="1">
      <c r="A357" s="213" t="s">
        <v>535</v>
      </c>
      <c r="B357" s="213" t="s">
        <v>2917</v>
      </c>
      <c r="C357" s="216">
        <v>5903669498032</v>
      </c>
      <c r="D357" s="102" t="s">
        <v>2916</v>
      </c>
      <c r="E357" s="345" t="s">
        <v>5040</v>
      </c>
      <c r="F357" s="90" t="s">
        <v>69</v>
      </c>
      <c r="H357" s="91">
        <v>1</v>
      </c>
      <c r="I357" s="54">
        <f>VLOOKUP(A357,'CET uproszczony 01 02 2026'!$B$4:$G$747,6,0)</f>
        <v>1093</v>
      </c>
      <c r="J357" s="90" t="s">
        <v>5</v>
      </c>
      <c r="K357" s="92">
        <v>0.23</v>
      </c>
      <c r="M357" s="185">
        <v>500</v>
      </c>
      <c r="N357" s="94" t="s">
        <v>70</v>
      </c>
      <c r="O357" s="94" t="s">
        <v>326</v>
      </c>
      <c r="P357" s="94" t="s">
        <v>29</v>
      </c>
      <c r="Q357" s="102" t="s">
        <v>1048</v>
      </c>
      <c r="R357" s="102">
        <v>85444995</v>
      </c>
      <c r="S357" s="102" t="s">
        <v>2645</v>
      </c>
      <c r="T357" s="94" t="s">
        <v>5626</v>
      </c>
      <c r="U357" s="224">
        <v>16.035299999999999</v>
      </c>
      <c r="X357" s="187"/>
      <c r="Y357" s="187"/>
    </row>
    <row r="358" spans="1:25" hidden="1">
      <c r="A358" s="213" t="s">
        <v>535</v>
      </c>
      <c r="B358" s="213" t="s">
        <v>2918</v>
      </c>
      <c r="C358" s="216">
        <v>5903669498049</v>
      </c>
      <c r="D358" s="102" t="s">
        <v>2916</v>
      </c>
      <c r="E358" s="345" t="s">
        <v>5040</v>
      </c>
      <c r="F358" s="90" t="s">
        <v>69</v>
      </c>
      <c r="H358" s="91">
        <v>1</v>
      </c>
      <c r="I358" s="54">
        <f>VLOOKUP(A358,'CET uproszczony 01 02 2026'!$B$4:$G$747,6,0)</f>
        <v>1093</v>
      </c>
      <c r="J358" s="90" t="s">
        <v>5</v>
      </c>
      <c r="K358" s="92">
        <v>0.23</v>
      </c>
      <c r="M358" s="185">
        <v>1000</v>
      </c>
      <c r="N358" s="94" t="s">
        <v>70</v>
      </c>
      <c r="O358" s="94" t="s">
        <v>326</v>
      </c>
      <c r="P358" s="94" t="s">
        <v>29</v>
      </c>
      <c r="Q358" s="102" t="s">
        <v>1048</v>
      </c>
      <c r="R358" s="102">
        <v>85444995</v>
      </c>
      <c r="S358" s="102" t="s">
        <v>2645</v>
      </c>
      <c r="T358" s="94" t="s">
        <v>5626</v>
      </c>
      <c r="U358" s="224">
        <v>16.035299999999999</v>
      </c>
      <c r="X358" s="187"/>
      <c r="Y358" s="187"/>
    </row>
    <row r="359" spans="1:25" hidden="1">
      <c r="A359" s="213" t="s">
        <v>537</v>
      </c>
      <c r="B359" s="213" t="s">
        <v>2919</v>
      </c>
      <c r="C359" s="216">
        <v>5901181017533</v>
      </c>
      <c r="D359" s="102" t="s">
        <v>2920</v>
      </c>
      <c r="E359" s="345" t="s">
        <v>5041</v>
      </c>
      <c r="F359" s="90" t="s">
        <v>69</v>
      </c>
      <c r="H359" s="91">
        <v>1</v>
      </c>
      <c r="I359" s="54">
        <f>VLOOKUP(A359,'CET uproszczony 01 02 2026'!$B$4:$G$747,6,0)</f>
        <v>1509</v>
      </c>
      <c r="J359" s="90" t="s">
        <v>5</v>
      </c>
      <c r="K359" s="92">
        <v>0.23</v>
      </c>
      <c r="M359" s="185">
        <v>100</v>
      </c>
      <c r="N359" s="94" t="s">
        <v>70</v>
      </c>
      <c r="O359" s="94" t="s">
        <v>326</v>
      </c>
      <c r="P359" s="94" t="s">
        <v>29</v>
      </c>
      <c r="Q359" s="102" t="s">
        <v>1048</v>
      </c>
      <c r="R359" s="102">
        <v>85444995</v>
      </c>
      <c r="S359" s="102" t="s">
        <v>2645</v>
      </c>
      <c r="T359" s="94" t="s">
        <v>5619</v>
      </c>
      <c r="U359" s="224">
        <v>19.709299999999999</v>
      </c>
      <c r="X359" s="187"/>
      <c r="Y359" s="187"/>
    </row>
    <row r="360" spans="1:25" hidden="1">
      <c r="A360" s="213" t="s">
        <v>537</v>
      </c>
      <c r="B360" s="213" t="s">
        <v>2923</v>
      </c>
      <c r="C360" s="216">
        <v>5901181031706</v>
      </c>
      <c r="D360" s="102" t="s">
        <v>2920</v>
      </c>
      <c r="E360" s="345" t="s">
        <v>5041</v>
      </c>
      <c r="F360" s="90" t="s">
        <v>69</v>
      </c>
      <c r="H360" s="91">
        <v>1</v>
      </c>
      <c r="I360" s="54">
        <f>VLOOKUP(A360,'CET uproszczony 01 02 2026'!$B$4:$G$747,6,0)</f>
        <v>1509</v>
      </c>
      <c r="J360" s="90" t="s">
        <v>5</v>
      </c>
      <c r="K360" s="92">
        <v>0.23</v>
      </c>
      <c r="M360" s="185">
        <v>500</v>
      </c>
      <c r="N360" s="94" t="s">
        <v>70</v>
      </c>
      <c r="O360" s="94" t="s">
        <v>326</v>
      </c>
      <c r="P360" s="94" t="s">
        <v>29</v>
      </c>
      <c r="Q360" s="102" t="s">
        <v>1048</v>
      </c>
      <c r="R360" s="102">
        <v>85444995</v>
      </c>
      <c r="S360" s="102" t="s">
        <v>2645</v>
      </c>
      <c r="T360" s="94" t="s">
        <v>5619</v>
      </c>
      <c r="U360" s="224">
        <v>19.709299999999999</v>
      </c>
      <c r="X360" s="187"/>
      <c r="Y360" s="187"/>
    </row>
    <row r="361" spans="1:25" hidden="1">
      <c r="A361" s="213" t="s">
        <v>537</v>
      </c>
      <c r="B361" s="213" t="s">
        <v>2924</v>
      </c>
      <c r="C361" s="216">
        <v>5903669498056</v>
      </c>
      <c r="D361" s="102" t="s">
        <v>2920</v>
      </c>
      <c r="E361" s="345" t="s">
        <v>5041</v>
      </c>
      <c r="F361" s="90" t="s">
        <v>69</v>
      </c>
      <c r="H361" s="91">
        <v>1</v>
      </c>
      <c r="I361" s="54">
        <f>VLOOKUP(A361,'CET uproszczony 01 02 2026'!$B$4:$G$747,6,0)</f>
        <v>1509</v>
      </c>
      <c r="J361" s="90" t="s">
        <v>5</v>
      </c>
      <c r="K361" s="92">
        <v>0.23</v>
      </c>
      <c r="M361" s="185">
        <v>1000</v>
      </c>
      <c r="N361" s="94" t="s">
        <v>70</v>
      </c>
      <c r="O361" s="94" t="s">
        <v>326</v>
      </c>
      <c r="P361" s="94" t="s">
        <v>29</v>
      </c>
      <c r="Q361" s="102" t="s">
        <v>1048</v>
      </c>
      <c r="R361" s="102">
        <v>85444995</v>
      </c>
      <c r="S361" s="102" t="s">
        <v>2645</v>
      </c>
      <c r="T361" s="94" t="s">
        <v>5619</v>
      </c>
      <c r="U361" s="224">
        <v>19.709299999999999</v>
      </c>
      <c r="X361" s="187"/>
      <c r="Y361" s="187"/>
    </row>
    <row r="362" spans="1:25" hidden="1">
      <c r="A362" s="213" t="s">
        <v>539</v>
      </c>
      <c r="B362" s="213" t="s">
        <v>2925</v>
      </c>
      <c r="C362" s="216">
        <v>5901181001419</v>
      </c>
      <c r="D362" s="102" t="s">
        <v>2926</v>
      </c>
      <c r="E362" s="345" t="s">
        <v>5042</v>
      </c>
      <c r="F362" s="90" t="s">
        <v>69</v>
      </c>
      <c r="H362" s="91">
        <v>1</v>
      </c>
      <c r="I362" s="54">
        <f>VLOOKUP(A362,'CET uproszczony 01 02 2026'!$B$4:$G$747,6,0)</f>
        <v>1509</v>
      </c>
      <c r="J362" s="90" t="s">
        <v>5</v>
      </c>
      <c r="K362" s="92">
        <v>0.23</v>
      </c>
      <c r="M362" s="185">
        <v>100</v>
      </c>
      <c r="N362" s="94" t="s">
        <v>70</v>
      </c>
      <c r="O362" s="94" t="s">
        <v>326</v>
      </c>
      <c r="P362" s="94" t="s">
        <v>29</v>
      </c>
      <c r="Q362" s="102" t="s">
        <v>1048</v>
      </c>
      <c r="R362" s="102">
        <v>85444995</v>
      </c>
      <c r="S362" s="102" t="s">
        <v>2645</v>
      </c>
      <c r="T362" s="94" t="s">
        <v>2496</v>
      </c>
      <c r="U362" s="224">
        <v>19.709299999999999</v>
      </c>
      <c r="X362" s="187"/>
      <c r="Y362" s="187"/>
    </row>
    <row r="363" spans="1:25" hidden="1">
      <c r="A363" s="213" t="s">
        <v>539</v>
      </c>
      <c r="B363" s="213" t="s">
        <v>2927</v>
      </c>
      <c r="C363" s="216">
        <v>5903669498063</v>
      </c>
      <c r="D363" s="102" t="s">
        <v>2926</v>
      </c>
      <c r="E363" s="345" t="s">
        <v>5042</v>
      </c>
      <c r="F363" s="90" t="s">
        <v>69</v>
      </c>
      <c r="H363" s="91">
        <v>1</v>
      </c>
      <c r="I363" s="54">
        <f>VLOOKUP(A363,'CET uproszczony 01 02 2026'!$B$4:$G$747,6,0)</f>
        <v>1509</v>
      </c>
      <c r="J363" s="90" t="s">
        <v>5</v>
      </c>
      <c r="K363" s="92">
        <v>0.23</v>
      </c>
      <c r="M363" s="185">
        <v>500</v>
      </c>
      <c r="N363" s="94" t="s">
        <v>70</v>
      </c>
      <c r="O363" s="94" t="s">
        <v>326</v>
      </c>
      <c r="P363" s="94" t="s">
        <v>29</v>
      </c>
      <c r="Q363" s="102" t="s">
        <v>1048</v>
      </c>
      <c r="R363" s="102">
        <v>85444995</v>
      </c>
      <c r="S363" s="102" t="s">
        <v>2645</v>
      </c>
      <c r="T363" s="94" t="s">
        <v>2496</v>
      </c>
      <c r="U363" s="224">
        <v>19.709299999999999</v>
      </c>
      <c r="X363" s="187"/>
      <c r="Y363" s="187"/>
    </row>
    <row r="364" spans="1:25" hidden="1">
      <c r="A364" s="213" t="s">
        <v>539</v>
      </c>
      <c r="B364" s="213" t="s">
        <v>2928</v>
      </c>
      <c r="C364" s="216">
        <v>5903669498070</v>
      </c>
      <c r="D364" s="102" t="s">
        <v>2926</v>
      </c>
      <c r="E364" s="345" t="s">
        <v>5042</v>
      </c>
      <c r="F364" s="90" t="s">
        <v>69</v>
      </c>
      <c r="H364" s="91">
        <v>1</v>
      </c>
      <c r="I364" s="54">
        <f>VLOOKUP(A364,'CET uproszczony 01 02 2026'!$B$4:$G$747,6,0)</f>
        <v>1509</v>
      </c>
      <c r="J364" s="90" t="s">
        <v>5</v>
      </c>
      <c r="K364" s="92">
        <v>0.23</v>
      </c>
      <c r="M364" s="185">
        <v>1000</v>
      </c>
      <c r="N364" s="94" t="s">
        <v>70</v>
      </c>
      <c r="O364" s="94" t="s">
        <v>326</v>
      </c>
      <c r="P364" s="94" t="s">
        <v>29</v>
      </c>
      <c r="Q364" s="102" t="s">
        <v>1048</v>
      </c>
      <c r="R364" s="102">
        <v>85444995</v>
      </c>
      <c r="S364" s="102" t="s">
        <v>2645</v>
      </c>
      <c r="T364" s="94" t="s">
        <v>2496</v>
      </c>
      <c r="U364" s="224">
        <v>19.709299999999999</v>
      </c>
      <c r="X364" s="187"/>
      <c r="Y364" s="187"/>
    </row>
    <row r="365" spans="1:25" hidden="1">
      <c r="A365" s="213" t="s">
        <v>541</v>
      </c>
      <c r="B365" s="213" t="s">
        <v>2929</v>
      </c>
      <c r="C365" s="216">
        <v>5901181016079</v>
      </c>
      <c r="D365" s="102" t="s">
        <v>2930</v>
      </c>
      <c r="E365" s="345" t="s">
        <v>5043</v>
      </c>
      <c r="F365" s="90" t="s">
        <v>69</v>
      </c>
      <c r="H365" s="91">
        <v>1</v>
      </c>
      <c r="I365" s="54">
        <f>VLOOKUP(A365,'CET uproszczony 01 02 2026'!$B$4:$G$747,6,0)</f>
        <v>1509</v>
      </c>
      <c r="J365" s="90" t="s">
        <v>5</v>
      </c>
      <c r="K365" s="92">
        <v>0.23</v>
      </c>
      <c r="M365" s="185">
        <v>100</v>
      </c>
      <c r="N365" s="94" t="s">
        <v>70</v>
      </c>
      <c r="O365" s="94" t="s">
        <v>326</v>
      </c>
      <c r="P365" s="94" t="s">
        <v>29</v>
      </c>
      <c r="Q365" s="102" t="s">
        <v>1048</v>
      </c>
      <c r="R365" s="102">
        <v>85444995</v>
      </c>
      <c r="S365" s="102" t="s">
        <v>2645</v>
      </c>
      <c r="T365" s="94" t="s">
        <v>2497</v>
      </c>
      <c r="U365" s="224">
        <v>19.709299999999999</v>
      </c>
      <c r="X365" s="187"/>
      <c r="Y365" s="187"/>
    </row>
    <row r="366" spans="1:25" hidden="1">
      <c r="A366" s="213" t="s">
        <v>541</v>
      </c>
      <c r="B366" s="213" t="s">
        <v>2931</v>
      </c>
      <c r="C366" s="216">
        <v>5903669498087</v>
      </c>
      <c r="D366" s="102" t="s">
        <v>2930</v>
      </c>
      <c r="E366" s="345" t="s">
        <v>5043</v>
      </c>
      <c r="F366" s="90" t="s">
        <v>69</v>
      </c>
      <c r="H366" s="91">
        <v>1</v>
      </c>
      <c r="I366" s="54">
        <f>VLOOKUP(A366,'CET uproszczony 01 02 2026'!$B$4:$G$747,6,0)</f>
        <v>1509</v>
      </c>
      <c r="J366" s="90" t="s">
        <v>5</v>
      </c>
      <c r="K366" s="92">
        <v>0.23</v>
      </c>
      <c r="M366" s="185">
        <v>500</v>
      </c>
      <c r="N366" s="94" t="s">
        <v>70</v>
      </c>
      <c r="O366" s="94" t="s">
        <v>326</v>
      </c>
      <c r="P366" s="94" t="s">
        <v>29</v>
      </c>
      <c r="Q366" s="102" t="s">
        <v>1048</v>
      </c>
      <c r="R366" s="102">
        <v>85444995</v>
      </c>
      <c r="S366" s="102" t="s">
        <v>2645</v>
      </c>
      <c r="T366" s="94" t="s">
        <v>2497</v>
      </c>
      <c r="U366" s="224">
        <v>19.709299999999999</v>
      </c>
      <c r="X366" s="187"/>
      <c r="Y366" s="187"/>
    </row>
    <row r="367" spans="1:25" hidden="1">
      <c r="A367" s="213" t="s">
        <v>541</v>
      </c>
      <c r="B367" s="213" t="s">
        <v>2932</v>
      </c>
      <c r="C367" s="216">
        <v>5903669498094</v>
      </c>
      <c r="D367" s="102" t="s">
        <v>2930</v>
      </c>
      <c r="E367" s="345" t="s">
        <v>5043</v>
      </c>
      <c r="F367" s="90" t="s">
        <v>69</v>
      </c>
      <c r="H367" s="91">
        <v>1</v>
      </c>
      <c r="I367" s="54">
        <f>VLOOKUP(A367,'CET uproszczony 01 02 2026'!$B$4:$G$747,6,0)</f>
        <v>1509</v>
      </c>
      <c r="J367" s="90" t="s">
        <v>5</v>
      </c>
      <c r="K367" s="92">
        <v>0.23</v>
      </c>
      <c r="M367" s="185">
        <v>1000</v>
      </c>
      <c r="N367" s="94" t="s">
        <v>70</v>
      </c>
      <c r="O367" s="94" t="s">
        <v>326</v>
      </c>
      <c r="P367" s="94" t="s">
        <v>29</v>
      </c>
      <c r="Q367" s="102" t="s">
        <v>1048</v>
      </c>
      <c r="R367" s="102">
        <v>85444995</v>
      </c>
      <c r="S367" s="102" t="s">
        <v>2645</v>
      </c>
      <c r="T367" s="94" t="s">
        <v>2497</v>
      </c>
      <c r="U367" s="224">
        <v>19.709299999999999</v>
      </c>
      <c r="X367" s="187"/>
      <c r="Y367" s="187"/>
    </row>
    <row r="368" spans="1:25" hidden="1">
      <c r="A368" s="213" t="s">
        <v>543</v>
      </c>
      <c r="B368" s="213" t="s">
        <v>2933</v>
      </c>
      <c r="C368" s="216">
        <v>5901181016871</v>
      </c>
      <c r="D368" s="102" t="s">
        <v>2934</v>
      </c>
      <c r="E368" s="345" t="s">
        <v>5044</v>
      </c>
      <c r="F368" s="90" t="s">
        <v>69</v>
      </c>
      <c r="H368" s="91">
        <v>1</v>
      </c>
      <c r="I368" s="54">
        <f>VLOOKUP(A368,'CET uproszczony 01 02 2026'!$B$4:$G$747,6,0)</f>
        <v>1509</v>
      </c>
      <c r="J368" s="90" t="s">
        <v>5</v>
      </c>
      <c r="K368" s="92">
        <v>0.23</v>
      </c>
      <c r="M368" s="185">
        <v>100</v>
      </c>
      <c r="N368" s="94" t="s">
        <v>70</v>
      </c>
      <c r="O368" s="94" t="s">
        <v>326</v>
      </c>
      <c r="P368" s="94" t="s">
        <v>29</v>
      </c>
      <c r="Q368" s="102" t="s">
        <v>1048</v>
      </c>
      <c r="R368" s="102">
        <v>85444995</v>
      </c>
      <c r="S368" s="102" t="s">
        <v>2645</v>
      </c>
      <c r="T368" s="94" t="s">
        <v>5626</v>
      </c>
      <c r="U368" s="224">
        <v>19.709299999999999</v>
      </c>
      <c r="X368" s="187"/>
      <c r="Y368" s="187"/>
    </row>
    <row r="369" spans="1:25" hidden="1">
      <c r="A369" s="213" t="s">
        <v>543</v>
      </c>
      <c r="B369" s="213" t="s">
        <v>2935</v>
      </c>
      <c r="C369" s="216">
        <v>5903669498100</v>
      </c>
      <c r="D369" s="102" t="s">
        <v>2934</v>
      </c>
      <c r="E369" s="345" t="s">
        <v>5044</v>
      </c>
      <c r="F369" s="90" t="s">
        <v>69</v>
      </c>
      <c r="H369" s="91">
        <v>1</v>
      </c>
      <c r="I369" s="54">
        <f>VLOOKUP(A369,'CET uproszczony 01 02 2026'!$B$4:$G$747,6,0)</f>
        <v>1509</v>
      </c>
      <c r="J369" s="90" t="s">
        <v>5</v>
      </c>
      <c r="K369" s="92">
        <v>0.23</v>
      </c>
      <c r="M369" s="185">
        <v>500</v>
      </c>
      <c r="N369" s="94" t="s">
        <v>70</v>
      </c>
      <c r="O369" s="94" t="s">
        <v>326</v>
      </c>
      <c r="P369" s="94" t="s">
        <v>29</v>
      </c>
      <c r="Q369" s="102" t="s">
        <v>1048</v>
      </c>
      <c r="R369" s="102">
        <v>85444995</v>
      </c>
      <c r="S369" s="102" t="s">
        <v>2645</v>
      </c>
      <c r="T369" s="94" t="s">
        <v>5626</v>
      </c>
      <c r="U369" s="224">
        <v>19.709299999999999</v>
      </c>
      <c r="X369" s="187"/>
      <c r="Y369" s="187"/>
    </row>
    <row r="370" spans="1:25" hidden="1">
      <c r="A370" s="213" t="s">
        <v>543</v>
      </c>
      <c r="B370" s="213" t="s">
        <v>2936</v>
      </c>
      <c r="C370" s="216">
        <v>5903669498117</v>
      </c>
      <c r="D370" s="102" t="s">
        <v>2934</v>
      </c>
      <c r="E370" s="345" t="s">
        <v>5044</v>
      </c>
      <c r="F370" s="90" t="s">
        <v>69</v>
      </c>
      <c r="H370" s="91">
        <v>1</v>
      </c>
      <c r="I370" s="54">
        <f>VLOOKUP(A370,'CET uproszczony 01 02 2026'!$B$4:$G$747,6,0)</f>
        <v>1509</v>
      </c>
      <c r="J370" s="90" t="s">
        <v>5</v>
      </c>
      <c r="K370" s="92">
        <v>0.23</v>
      </c>
      <c r="M370" s="185">
        <v>1000</v>
      </c>
      <c r="N370" s="94" t="s">
        <v>70</v>
      </c>
      <c r="O370" s="94" t="s">
        <v>326</v>
      </c>
      <c r="P370" s="94" t="s">
        <v>29</v>
      </c>
      <c r="Q370" s="102" t="s">
        <v>1048</v>
      </c>
      <c r="R370" s="102">
        <v>85444995</v>
      </c>
      <c r="S370" s="102" t="s">
        <v>2645</v>
      </c>
      <c r="T370" s="94" t="s">
        <v>5626</v>
      </c>
      <c r="U370" s="224">
        <v>19.709299999999999</v>
      </c>
      <c r="X370" s="187"/>
      <c r="Y370" s="187"/>
    </row>
    <row r="371" spans="1:25" s="180" customFormat="1" hidden="1">
      <c r="A371" s="213" t="s">
        <v>545</v>
      </c>
      <c r="B371" s="213" t="s">
        <v>2937</v>
      </c>
      <c r="C371" s="216">
        <v>5901181001426</v>
      </c>
      <c r="D371" s="102" t="s">
        <v>2938</v>
      </c>
      <c r="E371" s="345" t="s">
        <v>5045</v>
      </c>
      <c r="F371" s="90" t="s">
        <v>69</v>
      </c>
      <c r="G371" s="91"/>
      <c r="H371" s="91">
        <v>1</v>
      </c>
      <c r="I371" s="54">
        <f>VLOOKUP(A371,'CET uproszczony 01 02 2026'!$B$4:$G$747,6,0)</f>
        <v>2444</v>
      </c>
      <c r="J371" s="90" t="s">
        <v>5</v>
      </c>
      <c r="K371" s="92">
        <v>0.23</v>
      </c>
      <c r="L371" s="91"/>
      <c r="M371" s="185">
        <v>100</v>
      </c>
      <c r="N371" s="94" t="s">
        <v>70</v>
      </c>
      <c r="O371" s="94" t="s">
        <v>326</v>
      </c>
      <c r="P371" s="94" t="s">
        <v>29</v>
      </c>
      <c r="Q371" s="102" t="s">
        <v>1048</v>
      </c>
      <c r="R371" s="102">
        <v>85444995</v>
      </c>
      <c r="S371" s="102" t="s">
        <v>2645</v>
      </c>
      <c r="T371" s="94" t="s">
        <v>5619</v>
      </c>
      <c r="U371" s="224">
        <v>27.867899999999999</v>
      </c>
      <c r="V371" s="55"/>
      <c r="W371" s="55"/>
      <c r="X371" s="187"/>
      <c r="Y371" s="187"/>
    </row>
    <row r="372" spans="1:25" s="180" customFormat="1" hidden="1">
      <c r="A372" s="213" t="s">
        <v>545</v>
      </c>
      <c r="B372" s="213" t="s">
        <v>2939</v>
      </c>
      <c r="C372" s="216">
        <v>5903669498124</v>
      </c>
      <c r="D372" s="102" t="s">
        <v>2938</v>
      </c>
      <c r="E372" s="345" t="s">
        <v>5045</v>
      </c>
      <c r="F372" s="90" t="s">
        <v>69</v>
      </c>
      <c r="G372" s="91"/>
      <c r="H372" s="91">
        <v>1</v>
      </c>
      <c r="I372" s="54">
        <f>VLOOKUP(A372,'CET uproszczony 01 02 2026'!$B$4:$G$747,6,0)</f>
        <v>2444</v>
      </c>
      <c r="J372" s="90" t="s">
        <v>5</v>
      </c>
      <c r="K372" s="92">
        <v>0.23</v>
      </c>
      <c r="L372" s="91"/>
      <c r="M372" s="185">
        <v>500</v>
      </c>
      <c r="N372" s="94" t="s">
        <v>70</v>
      </c>
      <c r="O372" s="94" t="s">
        <v>326</v>
      </c>
      <c r="P372" s="94" t="s">
        <v>29</v>
      </c>
      <c r="Q372" s="102" t="s">
        <v>1048</v>
      </c>
      <c r="R372" s="102">
        <v>85444995</v>
      </c>
      <c r="S372" s="102" t="s">
        <v>2645</v>
      </c>
      <c r="T372" s="94" t="s">
        <v>5619</v>
      </c>
      <c r="U372" s="224">
        <v>27.867899999999999</v>
      </c>
      <c r="V372" s="55"/>
      <c r="W372" s="55"/>
      <c r="X372" s="187"/>
      <c r="Y372" s="187"/>
    </row>
    <row r="373" spans="1:25" s="180" customFormat="1" hidden="1">
      <c r="A373" s="213" t="s">
        <v>545</v>
      </c>
      <c r="B373" s="213" t="s">
        <v>2940</v>
      </c>
      <c r="C373" s="216">
        <v>5903669498131</v>
      </c>
      <c r="D373" s="102" t="s">
        <v>2938</v>
      </c>
      <c r="E373" s="345" t="s">
        <v>5045</v>
      </c>
      <c r="F373" s="90" t="s">
        <v>69</v>
      </c>
      <c r="G373" s="91"/>
      <c r="H373" s="91">
        <v>1</v>
      </c>
      <c r="I373" s="54">
        <f>VLOOKUP(A373,'CET uproszczony 01 02 2026'!$B$4:$G$747,6,0)</f>
        <v>2444</v>
      </c>
      <c r="J373" s="90" t="s">
        <v>5</v>
      </c>
      <c r="K373" s="92">
        <v>0.23</v>
      </c>
      <c r="L373" s="91"/>
      <c r="M373" s="185">
        <v>1000</v>
      </c>
      <c r="N373" s="94" t="s">
        <v>70</v>
      </c>
      <c r="O373" s="94" t="s">
        <v>326</v>
      </c>
      <c r="P373" s="94" t="s">
        <v>29</v>
      </c>
      <c r="Q373" s="102" t="s">
        <v>1048</v>
      </c>
      <c r="R373" s="102">
        <v>85444995</v>
      </c>
      <c r="S373" s="102" t="s">
        <v>2645</v>
      </c>
      <c r="T373" s="94" t="s">
        <v>5619</v>
      </c>
      <c r="U373" s="224">
        <v>27.867899999999999</v>
      </c>
      <c r="V373" s="55"/>
      <c r="W373" s="55"/>
      <c r="X373" s="187"/>
      <c r="Y373" s="187"/>
    </row>
    <row r="374" spans="1:25" s="179" customFormat="1" hidden="1">
      <c r="A374" s="213" t="s">
        <v>547</v>
      </c>
      <c r="B374" s="213" t="s">
        <v>2941</v>
      </c>
      <c r="C374" s="216">
        <v>5901181001433</v>
      </c>
      <c r="D374" s="102" t="s">
        <v>2942</v>
      </c>
      <c r="E374" s="345" t="s">
        <v>5046</v>
      </c>
      <c r="F374" s="90" t="s">
        <v>69</v>
      </c>
      <c r="G374" s="91"/>
      <c r="H374" s="91">
        <v>1</v>
      </c>
      <c r="I374" s="54">
        <f>VLOOKUP(A374,'CET uproszczony 01 02 2026'!$B$4:$G$747,6,0)</f>
        <v>2444</v>
      </c>
      <c r="J374" s="90" t="s">
        <v>5</v>
      </c>
      <c r="K374" s="92">
        <v>0.23</v>
      </c>
      <c r="L374" s="91"/>
      <c r="M374" s="185">
        <v>100</v>
      </c>
      <c r="N374" s="94" t="s">
        <v>70</v>
      </c>
      <c r="O374" s="94" t="s">
        <v>326</v>
      </c>
      <c r="P374" s="94" t="s">
        <v>29</v>
      </c>
      <c r="Q374" s="102" t="s">
        <v>1048</v>
      </c>
      <c r="R374" s="102">
        <v>85444995</v>
      </c>
      <c r="S374" s="102" t="s">
        <v>2645</v>
      </c>
      <c r="T374" s="94" t="s">
        <v>2496</v>
      </c>
      <c r="U374" s="224">
        <v>27.867899999999999</v>
      </c>
      <c r="V374" s="55"/>
      <c r="W374" s="55"/>
      <c r="X374" s="187"/>
      <c r="Y374" s="187"/>
    </row>
    <row r="375" spans="1:25" s="179" customFormat="1" hidden="1">
      <c r="A375" s="213" t="s">
        <v>547</v>
      </c>
      <c r="B375" s="213" t="s">
        <v>2943</v>
      </c>
      <c r="C375" s="216">
        <v>5903669498148</v>
      </c>
      <c r="D375" s="102" t="s">
        <v>2942</v>
      </c>
      <c r="E375" s="345" t="s">
        <v>5046</v>
      </c>
      <c r="F375" s="90" t="s">
        <v>69</v>
      </c>
      <c r="G375" s="91"/>
      <c r="H375" s="91">
        <v>1</v>
      </c>
      <c r="I375" s="54">
        <f>VLOOKUP(A375,'CET uproszczony 01 02 2026'!$B$4:$G$747,6,0)</f>
        <v>2444</v>
      </c>
      <c r="J375" s="90" t="s">
        <v>5</v>
      </c>
      <c r="K375" s="92">
        <v>0.23</v>
      </c>
      <c r="L375" s="91"/>
      <c r="M375" s="185">
        <v>500</v>
      </c>
      <c r="N375" s="94" t="s">
        <v>70</v>
      </c>
      <c r="O375" s="94" t="s">
        <v>326</v>
      </c>
      <c r="P375" s="94" t="s">
        <v>29</v>
      </c>
      <c r="Q375" s="102" t="s">
        <v>1048</v>
      </c>
      <c r="R375" s="102">
        <v>85444995</v>
      </c>
      <c r="S375" s="102" t="s">
        <v>2645</v>
      </c>
      <c r="T375" s="94" t="s">
        <v>2496</v>
      </c>
      <c r="U375" s="224">
        <v>27.867899999999999</v>
      </c>
      <c r="V375" s="55"/>
      <c r="W375" s="55"/>
      <c r="X375" s="187"/>
      <c r="Y375" s="187"/>
    </row>
    <row r="376" spans="1:25" s="179" customFormat="1" hidden="1">
      <c r="A376" s="213" t="s">
        <v>547</v>
      </c>
      <c r="B376" s="213" t="s">
        <v>2944</v>
      </c>
      <c r="C376" s="216">
        <v>5903669498155</v>
      </c>
      <c r="D376" s="102" t="s">
        <v>2942</v>
      </c>
      <c r="E376" s="345" t="s">
        <v>5046</v>
      </c>
      <c r="F376" s="90" t="s">
        <v>69</v>
      </c>
      <c r="G376" s="91"/>
      <c r="H376" s="91">
        <v>1</v>
      </c>
      <c r="I376" s="54">
        <f>VLOOKUP(A376,'CET uproszczony 01 02 2026'!$B$4:$G$747,6,0)</f>
        <v>2444</v>
      </c>
      <c r="J376" s="90" t="s">
        <v>5</v>
      </c>
      <c r="K376" s="92">
        <v>0.23</v>
      </c>
      <c r="L376" s="91"/>
      <c r="M376" s="185">
        <v>1000</v>
      </c>
      <c r="N376" s="94" t="s">
        <v>70</v>
      </c>
      <c r="O376" s="94" t="s">
        <v>326</v>
      </c>
      <c r="P376" s="94" t="s">
        <v>29</v>
      </c>
      <c r="Q376" s="102" t="s">
        <v>1048</v>
      </c>
      <c r="R376" s="102">
        <v>85444995</v>
      </c>
      <c r="S376" s="102" t="s">
        <v>2645</v>
      </c>
      <c r="T376" s="94" t="s">
        <v>2496</v>
      </c>
      <c r="U376" s="224">
        <v>27.867899999999999</v>
      </c>
      <c r="V376" s="55"/>
      <c r="W376" s="55"/>
      <c r="X376" s="187"/>
      <c r="Y376" s="187"/>
    </row>
    <row r="377" spans="1:25" s="179" customFormat="1" hidden="1">
      <c r="A377" s="213" t="s">
        <v>549</v>
      </c>
      <c r="B377" s="213" t="s">
        <v>2945</v>
      </c>
      <c r="C377" s="216">
        <v>5901181001440</v>
      </c>
      <c r="D377" s="102" t="s">
        <v>2946</v>
      </c>
      <c r="E377" s="345" t="s">
        <v>5047</v>
      </c>
      <c r="F377" s="90" t="s">
        <v>69</v>
      </c>
      <c r="G377" s="91"/>
      <c r="H377" s="91">
        <v>1</v>
      </c>
      <c r="I377" s="54">
        <f>VLOOKUP(A377,'CET uproszczony 01 02 2026'!$B$4:$G$747,6,0)</f>
        <v>2444</v>
      </c>
      <c r="J377" s="90" t="s">
        <v>5</v>
      </c>
      <c r="K377" s="92">
        <v>0.23</v>
      </c>
      <c r="L377" s="91"/>
      <c r="M377" s="185">
        <v>100</v>
      </c>
      <c r="N377" s="94" t="s">
        <v>70</v>
      </c>
      <c r="O377" s="94" t="s">
        <v>326</v>
      </c>
      <c r="P377" s="94" t="s">
        <v>29</v>
      </c>
      <c r="Q377" s="102" t="s">
        <v>1048</v>
      </c>
      <c r="R377" s="102">
        <v>85444995</v>
      </c>
      <c r="S377" s="102" t="s">
        <v>2645</v>
      </c>
      <c r="T377" s="94" t="s">
        <v>2498</v>
      </c>
      <c r="U377" s="224">
        <v>27.867899999999999</v>
      </c>
      <c r="V377" s="55"/>
      <c r="W377" s="55"/>
      <c r="X377" s="187"/>
      <c r="Y377" s="187"/>
    </row>
    <row r="378" spans="1:25" s="179" customFormat="1" hidden="1">
      <c r="A378" s="213" t="s">
        <v>549</v>
      </c>
      <c r="B378" s="213" t="s">
        <v>2947</v>
      </c>
      <c r="C378" s="216">
        <v>5903669498162</v>
      </c>
      <c r="D378" s="102" t="s">
        <v>2946</v>
      </c>
      <c r="E378" s="345" t="s">
        <v>5047</v>
      </c>
      <c r="F378" s="90" t="s">
        <v>69</v>
      </c>
      <c r="G378" s="91"/>
      <c r="H378" s="91">
        <v>1</v>
      </c>
      <c r="I378" s="54">
        <f>VLOOKUP(A378,'CET uproszczony 01 02 2026'!$B$4:$G$747,6,0)</f>
        <v>2444</v>
      </c>
      <c r="J378" s="90" t="s">
        <v>5</v>
      </c>
      <c r="K378" s="92">
        <v>0.23</v>
      </c>
      <c r="L378" s="91"/>
      <c r="M378" s="185">
        <v>500</v>
      </c>
      <c r="N378" s="94" t="s">
        <v>70</v>
      </c>
      <c r="O378" s="94" t="s">
        <v>326</v>
      </c>
      <c r="P378" s="94" t="s">
        <v>29</v>
      </c>
      <c r="Q378" s="102" t="s">
        <v>1048</v>
      </c>
      <c r="R378" s="102">
        <v>85444995</v>
      </c>
      <c r="S378" s="102" t="s">
        <v>2645</v>
      </c>
      <c r="T378" s="94" t="s">
        <v>2498</v>
      </c>
      <c r="U378" s="224">
        <v>27.867899999999999</v>
      </c>
      <c r="V378" s="55"/>
      <c r="W378" s="55"/>
      <c r="X378" s="187"/>
      <c r="Y378" s="187"/>
    </row>
    <row r="379" spans="1:25" s="179" customFormat="1" hidden="1">
      <c r="A379" s="213" t="s">
        <v>549</v>
      </c>
      <c r="B379" s="213" t="s">
        <v>2948</v>
      </c>
      <c r="C379" s="216">
        <v>5903669498179</v>
      </c>
      <c r="D379" s="102" t="s">
        <v>2946</v>
      </c>
      <c r="E379" s="345" t="s">
        <v>5047</v>
      </c>
      <c r="F379" s="90" t="s">
        <v>69</v>
      </c>
      <c r="G379" s="91"/>
      <c r="H379" s="91">
        <v>1</v>
      </c>
      <c r="I379" s="54">
        <f>VLOOKUP(A379,'CET uproszczony 01 02 2026'!$B$4:$G$747,6,0)</f>
        <v>2444</v>
      </c>
      <c r="J379" s="90" t="s">
        <v>5</v>
      </c>
      <c r="K379" s="92">
        <v>0.23</v>
      </c>
      <c r="L379" s="91"/>
      <c r="M379" s="185">
        <v>1000</v>
      </c>
      <c r="N379" s="94" t="s">
        <v>70</v>
      </c>
      <c r="O379" s="94" t="s">
        <v>326</v>
      </c>
      <c r="P379" s="94" t="s">
        <v>29</v>
      </c>
      <c r="Q379" s="102" t="s">
        <v>1048</v>
      </c>
      <c r="R379" s="102">
        <v>85444995</v>
      </c>
      <c r="S379" s="102" t="s">
        <v>2645</v>
      </c>
      <c r="T379" s="94" t="s">
        <v>2498</v>
      </c>
      <c r="U379" s="224">
        <v>27.867899999999999</v>
      </c>
      <c r="V379" s="55"/>
      <c r="W379" s="55"/>
      <c r="X379" s="187"/>
      <c r="Y379" s="187"/>
    </row>
    <row r="380" spans="1:25" s="179" customFormat="1" hidden="1">
      <c r="A380" s="213" t="s">
        <v>551</v>
      </c>
      <c r="B380" s="213" t="s">
        <v>2949</v>
      </c>
      <c r="C380" s="216">
        <v>5901181001457</v>
      </c>
      <c r="D380" s="102" t="s">
        <v>2950</v>
      </c>
      <c r="E380" s="345" t="s">
        <v>5048</v>
      </c>
      <c r="F380" s="90" t="s">
        <v>69</v>
      </c>
      <c r="G380" s="91"/>
      <c r="H380" s="91">
        <v>1</v>
      </c>
      <c r="I380" s="54">
        <f>VLOOKUP(A380,'CET uproszczony 01 02 2026'!$B$4:$G$747,6,0)</f>
        <v>2500</v>
      </c>
      <c r="J380" s="90" t="s">
        <v>5</v>
      </c>
      <c r="K380" s="92">
        <v>0.23</v>
      </c>
      <c r="L380" s="91"/>
      <c r="M380" s="185">
        <v>100</v>
      </c>
      <c r="N380" s="94" t="s">
        <v>70</v>
      </c>
      <c r="O380" s="94" t="s">
        <v>326</v>
      </c>
      <c r="P380" s="94" t="s">
        <v>29</v>
      </c>
      <c r="Q380" s="102" t="s">
        <v>1048</v>
      </c>
      <c r="R380" s="102">
        <v>85444995</v>
      </c>
      <c r="S380" s="102" t="s">
        <v>2645</v>
      </c>
      <c r="T380" s="94" t="s">
        <v>5619</v>
      </c>
      <c r="U380" s="224">
        <v>31.167899999999999</v>
      </c>
      <c r="V380" s="55"/>
      <c r="W380" s="55"/>
      <c r="X380" s="187"/>
      <c r="Y380" s="187"/>
    </row>
    <row r="381" spans="1:25" hidden="1">
      <c r="A381" s="213" t="s">
        <v>551</v>
      </c>
      <c r="B381" s="213" t="s">
        <v>2951</v>
      </c>
      <c r="C381" s="216">
        <v>5903669498186</v>
      </c>
      <c r="D381" s="102" t="s">
        <v>2950</v>
      </c>
      <c r="E381" s="345" t="s">
        <v>5048</v>
      </c>
      <c r="F381" s="90" t="s">
        <v>69</v>
      </c>
      <c r="H381" s="91">
        <v>1</v>
      </c>
      <c r="I381" s="54">
        <f>VLOOKUP(A381,'CET uproszczony 01 02 2026'!$B$4:$G$747,6,0)</f>
        <v>2500</v>
      </c>
      <c r="J381" s="90" t="s">
        <v>5</v>
      </c>
      <c r="K381" s="92">
        <v>0.23</v>
      </c>
      <c r="M381" s="185">
        <v>500</v>
      </c>
      <c r="N381" s="94" t="s">
        <v>70</v>
      </c>
      <c r="O381" s="94" t="s">
        <v>326</v>
      </c>
      <c r="P381" s="94" t="s">
        <v>29</v>
      </c>
      <c r="Q381" s="102" t="s">
        <v>1048</v>
      </c>
      <c r="R381" s="102">
        <v>85444995</v>
      </c>
      <c r="S381" s="102" t="s">
        <v>2645</v>
      </c>
      <c r="T381" s="94" t="s">
        <v>5619</v>
      </c>
      <c r="U381" s="224">
        <v>31.167899999999999</v>
      </c>
      <c r="X381" s="187"/>
      <c r="Y381" s="187"/>
    </row>
    <row r="382" spans="1:25" hidden="1">
      <c r="A382" s="213" t="s">
        <v>551</v>
      </c>
      <c r="B382" s="213" t="s">
        <v>2952</v>
      </c>
      <c r="C382" s="216">
        <v>5903669498193</v>
      </c>
      <c r="D382" s="102" t="s">
        <v>2950</v>
      </c>
      <c r="E382" s="345" t="s">
        <v>5048</v>
      </c>
      <c r="F382" s="90" t="s">
        <v>69</v>
      </c>
      <c r="H382" s="91">
        <v>1</v>
      </c>
      <c r="I382" s="54">
        <f>VLOOKUP(A382,'CET uproszczony 01 02 2026'!$B$4:$G$747,6,0)</f>
        <v>2500</v>
      </c>
      <c r="J382" s="90" t="s">
        <v>5</v>
      </c>
      <c r="K382" s="92">
        <v>0.23</v>
      </c>
      <c r="M382" s="185">
        <v>1000</v>
      </c>
      <c r="N382" s="94" t="s">
        <v>70</v>
      </c>
      <c r="O382" s="94" t="s">
        <v>326</v>
      </c>
      <c r="P382" s="94" t="s">
        <v>29</v>
      </c>
      <c r="Q382" s="102" t="s">
        <v>1048</v>
      </c>
      <c r="R382" s="102">
        <v>85444995</v>
      </c>
      <c r="S382" s="102" t="s">
        <v>2645</v>
      </c>
      <c r="T382" s="94" t="s">
        <v>5619</v>
      </c>
      <c r="U382" s="224">
        <v>31.167899999999999</v>
      </c>
      <c r="X382" s="187"/>
      <c r="Y382" s="187"/>
    </row>
    <row r="383" spans="1:25" hidden="1">
      <c r="A383" s="213" t="s">
        <v>553</v>
      </c>
      <c r="B383" s="213" t="s">
        <v>2953</v>
      </c>
      <c r="C383" s="216">
        <v>5901181001464</v>
      </c>
      <c r="D383" s="102" t="s">
        <v>2954</v>
      </c>
      <c r="E383" s="345" t="s">
        <v>5049</v>
      </c>
      <c r="F383" s="90" t="s">
        <v>69</v>
      </c>
      <c r="H383" s="91">
        <v>1</v>
      </c>
      <c r="I383" s="54">
        <f>VLOOKUP(A383,'CET uproszczony 01 02 2026'!$B$4:$G$747,6,0)</f>
        <v>2500</v>
      </c>
      <c r="J383" s="90" t="s">
        <v>5</v>
      </c>
      <c r="K383" s="92">
        <v>0.23</v>
      </c>
      <c r="M383" s="185">
        <v>100</v>
      </c>
      <c r="N383" s="94" t="s">
        <v>70</v>
      </c>
      <c r="O383" s="94" t="s">
        <v>326</v>
      </c>
      <c r="P383" s="94" t="s">
        <v>29</v>
      </c>
      <c r="Q383" s="102" t="s">
        <v>1048</v>
      </c>
      <c r="R383" s="102">
        <v>85444995</v>
      </c>
      <c r="S383" s="102" t="s">
        <v>2645</v>
      </c>
      <c r="T383" s="94" t="s">
        <v>2496</v>
      </c>
      <c r="U383" s="224">
        <v>30.651599999999998</v>
      </c>
      <c r="X383" s="187"/>
      <c r="Y383" s="187"/>
    </row>
    <row r="384" spans="1:25" hidden="1">
      <c r="A384" s="213" t="s">
        <v>553</v>
      </c>
      <c r="B384" s="213" t="s">
        <v>2955</v>
      </c>
      <c r="C384" s="216">
        <v>5903669498209</v>
      </c>
      <c r="D384" s="102" t="s">
        <v>2954</v>
      </c>
      <c r="E384" s="345" t="s">
        <v>5049</v>
      </c>
      <c r="F384" s="90" t="s">
        <v>69</v>
      </c>
      <c r="H384" s="91">
        <v>1</v>
      </c>
      <c r="I384" s="54">
        <f>VLOOKUP(A384,'CET uproszczony 01 02 2026'!$B$4:$G$747,6,0)</f>
        <v>2500</v>
      </c>
      <c r="J384" s="90" t="s">
        <v>5</v>
      </c>
      <c r="K384" s="92">
        <v>0.23</v>
      </c>
      <c r="M384" s="185">
        <v>500</v>
      </c>
      <c r="N384" s="94" t="s">
        <v>70</v>
      </c>
      <c r="O384" s="94" t="s">
        <v>326</v>
      </c>
      <c r="P384" s="94" t="s">
        <v>29</v>
      </c>
      <c r="Q384" s="102" t="s">
        <v>1048</v>
      </c>
      <c r="R384" s="102">
        <v>85444995</v>
      </c>
      <c r="S384" s="102" t="s">
        <v>2645</v>
      </c>
      <c r="T384" s="94" t="s">
        <v>2496</v>
      </c>
      <c r="U384" s="224">
        <v>30.651599999999998</v>
      </c>
      <c r="X384" s="187"/>
      <c r="Y384" s="187"/>
    </row>
    <row r="385" spans="1:25" hidden="1">
      <c r="A385" s="213" t="s">
        <v>553</v>
      </c>
      <c r="B385" s="213" t="s">
        <v>2956</v>
      </c>
      <c r="C385" s="216">
        <v>5903669498216</v>
      </c>
      <c r="D385" s="102" t="s">
        <v>2954</v>
      </c>
      <c r="E385" s="345" t="s">
        <v>5049</v>
      </c>
      <c r="F385" s="90" t="s">
        <v>69</v>
      </c>
      <c r="H385" s="91">
        <v>1</v>
      </c>
      <c r="I385" s="54">
        <f>VLOOKUP(A385,'CET uproszczony 01 02 2026'!$B$4:$G$747,6,0)</f>
        <v>2500</v>
      </c>
      <c r="J385" s="90" t="s">
        <v>5</v>
      </c>
      <c r="K385" s="92">
        <v>0.23</v>
      </c>
      <c r="M385" s="185">
        <v>1000</v>
      </c>
      <c r="N385" s="94" t="s">
        <v>70</v>
      </c>
      <c r="O385" s="94" t="s">
        <v>326</v>
      </c>
      <c r="P385" s="94" t="s">
        <v>29</v>
      </c>
      <c r="Q385" s="102" t="s">
        <v>1048</v>
      </c>
      <c r="R385" s="102">
        <v>85444995</v>
      </c>
      <c r="S385" s="102" t="s">
        <v>2645</v>
      </c>
      <c r="T385" s="94" t="s">
        <v>2496</v>
      </c>
      <c r="U385" s="224">
        <v>30.651599999999998</v>
      </c>
      <c r="X385" s="187"/>
      <c r="Y385" s="187"/>
    </row>
    <row r="386" spans="1:25" hidden="1">
      <c r="A386" s="213" t="s">
        <v>555</v>
      </c>
      <c r="B386" s="213" t="s">
        <v>2957</v>
      </c>
      <c r="C386" s="216">
        <v>5901181017335</v>
      </c>
      <c r="D386" s="102" t="s">
        <v>2958</v>
      </c>
      <c r="E386" s="345" t="s">
        <v>5050</v>
      </c>
      <c r="F386" s="90" t="s">
        <v>69</v>
      </c>
      <c r="H386" s="91">
        <v>1</v>
      </c>
      <c r="I386" s="54">
        <f>VLOOKUP(A386,'CET uproszczony 01 02 2026'!$B$4:$G$747,6,0)</f>
        <v>2500</v>
      </c>
      <c r="J386" s="90" t="s">
        <v>5</v>
      </c>
      <c r="K386" s="92">
        <v>0.23</v>
      </c>
      <c r="M386" s="185">
        <v>100</v>
      </c>
      <c r="N386" s="94" t="s">
        <v>70</v>
      </c>
      <c r="O386" s="94" t="s">
        <v>326</v>
      </c>
      <c r="P386" s="94" t="s">
        <v>29</v>
      </c>
      <c r="Q386" s="102" t="s">
        <v>1048</v>
      </c>
      <c r="R386" s="102">
        <v>85444995</v>
      </c>
      <c r="S386" s="102" t="s">
        <v>2645</v>
      </c>
      <c r="T386" s="94" t="s">
        <v>2497</v>
      </c>
      <c r="U386" s="224">
        <v>31.167899999999999</v>
      </c>
      <c r="X386" s="187"/>
      <c r="Y386" s="187"/>
    </row>
    <row r="387" spans="1:25" hidden="1">
      <c r="A387" s="213" t="s">
        <v>555</v>
      </c>
      <c r="B387" s="213" t="s">
        <v>2959</v>
      </c>
      <c r="C387" s="216">
        <v>5903669498223</v>
      </c>
      <c r="D387" s="102" t="s">
        <v>2958</v>
      </c>
      <c r="E387" s="345" t="s">
        <v>5050</v>
      </c>
      <c r="F387" s="90" t="s">
        <v>69</v>
      </c>
      <c r="H387" s="91">
        <v>1</v>
      </c>
      <c r="I387" s="54">
        <f>VLOOKUP(A387,'CET uproszczony 01 02 2026'!$B$4:$G$747,6,0)</f>
        <v>2500</v>
      </c>
      <c r="J387" s="90" t="s">
        <v>5</v>
      </c>
      <c r="K387" s="92">
        <v>0.23</v>
      </c>
      <c r="M387" s="185">
        <v>500</v>
      </c>
      <c r="N387" s="94" t="s">
        <v>70</v>
      </c>
      <c r="O387" s="94" t="s">
        <v>326</v>
      </c>
      <c r="P387" s="94" t="s">
        <v>29</v>
      </c>
      <c r="Q387" s="102" t="s">
        <v>1048</v>
      </c>
      <c r="R387" s="102">
        <v>85444995</v>
      </c>
      <c r="S387" s="102" t="s">
        <v>2645</v>
      </c>
      <c r="T387" s="94" t="s">
        <v>2497</v>
      </c>
      <c r="U387" s="224">
        <v>31.167899999999999</v>
      </c>
      <c r="X387" s="187"/>
      <c r="Y387" s="187"/>
    </row>
    <row r="388" spans="1:25" hidden="1">
      <c r="A388" s="213" t="s">
        <v>555</v>
      </c>
      <c r="B388" s="213" t="s">
        <v>2960</v>
      </c>
      <c r="C388" s="216">
        <v>5903669498230</v>
      </c>
      <c r="D388" s="102" t="s">
        <v>2958</v>
      </c>
      <c r="E388" s="345" t="s">
        <v>5050</v>
      </c>
      <c r="F388" s="90" t="s">
        <v>69</v>
      </c>
      <c r="H388" s="91">
        <v>1</v>
      </c>
      <c r="I388" s="54">
        <f>VLOOKUP(A388,'CET uproszczony 01 02 2026'!$B$4:$G$747,6,0)</f>
        <v>2500</v>
      </c>
      <c r="J388" s="90" t="s">
        <v>5</v>
      </c>
      <c r="K388" s="92">
        <v>0.23</v>
      </c>
      <c r="M388" s="185">
        <v>1000</v>
      </c>
      <c r="N388" s="94" t="s">
        <v>70</v>
      </c>
      <c r="O388" s="94" t="s">
        <v>326</v>
      </c>
      <c r="P388" s="94" t="s">
        <v>29</v>
      </c>
      <c r="Q388" s="102" t="s">
        <v>1048</v>
      </c>
      <c r="R388" s="102">
        <v>85444995</v>
      </c>
      <c r="S388" s="102" t="s">
        <v>2645</v>
      </c>
      <c r="T388" s="94" t="s">
        <v>2497</v>
      </c>
      <c r="U388" s="224">
        <v>31.167899999999999</v>
      </c>
      <c r="X388" s="187"/>
      <c r="Y388" s="187"/>
    </row>
    <row r="389" spans="1:25" hidden="1">
      <c r="A389" s="213" t="s">
        <v>557</v>
      </c>
      <c r="B389" s="213" t="s">
        <v>2961</v>
      </c>
      <c r="C389" s="216">
        <v>5901181001471</v>
      </c>
      <c r="D389" s="102" t="s">
        <v>2962</v>
      </c>
      <c r="E389" s="345" t="s">
        <v>5051</v>
      </c>
      <c r="F389" s="90" t="s">
        <v>69</v>
      </c>
      <c r="H389" s="91">
        <v>1</v>
      </c>
      <c r="I389" s="54">
        <f>VLOOKUP(A389,'CET uproszczony 01 02 2026'!$B$4:$G$747,6,0)</f>
        <v>2500</v>
      </c>
      <c r="J389" s="90" t="s">
        <v>5</v>
      </c>
      <c r="K389" s="92">
        <v>0.23</v>
      </c>
      <c r="M389" s="185">
        <v>100</v>
      </c>
      <c r="N389" s="94" t="s">
        <v>70</v>
      </c>
      <c r="O389" s="94" t="s">
        <v>326</v>
      </c>
      <c r="P389" s="94" t="s">
        <v>29</v>
      </c>
      <c r="Q389" s="102" t="s">
        <v>1048</v>
      </c>
      <c r="R389" s="102">
        <v>85444995</v>
      </c>
      <c r="S389" s="102" t="s">
        <v>2645</v>
      </c>
      <c r="T389" s="94" t="s">
        <v>2498</v>
      </c>
      <c r="U389" s="224">
        <v>31.167899999999999</v>
      </c>
      <c r="X389" s="187"/>
      <c r="Y389" s="187"/>
    </row>
    <row r="390" spans="1:25" hidden="1">
      <c r="A390" s="213" t="s">
        <v>557</v>
      </c>
      <c r="B390" s="213" t="s">
        <v>2963</v>
      </c>
      <c r="C390" s="216">
        <v>5903669498247</v>
      </c>
      <c r="D390" s="102" t="s">
        <v>2962</v>
      </c>
      <c r="E390" s="345" t="s">
        <v>5051</v>
      </c>
      <c r="F390" s="90" t="s">
        <v>69</v>
      </c>
      <c r="H390" s="91">
        <v>1</v>
      </c>
      <c r="I390" s="54">
        <f>VLOOKUP(A390,'CET uproszczony 01 02 2026'!$B$4:$G$747,6,0)</f>
        <v>2500</v>
      </c>
      <c r="J390" s="90" t="s">
        <v>5</v>
      </c>
      <c r="K390" s="92">
        <v>0.23</v>
      </c>
      <c r="M390" s="185">
        <v>500</v>
      </c>
      <c r="N390" s="94" t="s">
        <v>70</v>
      </c>
      <c r="O390" s="94" t="s">
        <v>326</v>
      </c>
      <c r="P390" s="94" t="s">
        <v>29</v>
      </c>
      <c r="Q390" s="102" t="s">
        <v>1048</v>
      </c>
      <c r="R390" s="102">
        <v>85444995</v>
      </c>
      <c r="S390" s="102" t="s">
        <v>2645</v>
      </c>
      <c r="T390" s="94" t="s">
        <v>2498</v>
      </c>
      <c r="U390" s="224">
        <v>31.167899999999999</v>
      </c>
      <c r="X390" s="187"/>
      <c r="Y390" s="187"/>
    </row>
    <row r="391" spans="1:25" hidden="1">
      <c r="A391" s="213" t="s">
        <v>557</v>
      </c>
      <c r="B391" s="213" t="s">
        <v>2964</v>
      </c>
      <c r="C391" s="216">
        <v>5903669498254</v>
      </c>
      <c r="D391" s="102" t="s">
        <v>2962</v>
      </c>
      <c r="E391" s="345" t="s">
        <v>5051</v>
      </c>
      <c r="F391" s="90" t="s">
        <v>69</v>
      </c>
      <c r="H391" s="91">
        <v>1</v>
      </c>
      <c r="I391" s="54">
        <f>VLOOKUP(A391,'CET uproszczony 01 02 2026'!$B$4:$G$747,6,0)</f>
        <v>2500</v>
      </c>
      <c r="J391" s="90" t="s">
        <v>5</v>
      </c>
      <c r="K391" s="92">
        <v>0.23</v>
      </c>
      <c r="M391" s="185">
        <v>1000</v>
      </c>
      <c r="N391" s="94" t="s">
        <v>70</v>
      </c>
      <c r="O391" s="94" t="s">
        <v>326</v>
      </c>
      <c r="P391" s="94" t="s">
        <v>29</v>
      </c>
      <c r="Q391" s="102" t="s">
        <v>1048</v>
      </c>
      <c r="R391" s="102">
        <v>85444995</v>
      </c>
      <c r="S391" s="102" t="s">
        <v>2645</v>
      </c>
      <c r="T391" s="94" t="s">
        <v>2498</v>
      </c>
      <c r="U391" s="224">
        <v>31.167899999999999</v>
      </c>
      <c r="X391" s="187"/>
      <c r="Y391" s="187"/>
    </row>
    <row r="392" spans="1:25" hidden="1">
      <c r="A392" s="213" t="s">
        <v>559</v>
      </c>
      <c r="B392" s="213" t="s">
        <v>2965</v>
      </c>
      <c r="C392" s="216">
        <v>5901181016888</v>
      </c>
      <c r="D392" s="102" t="s">
        <v>2966</v>
      </c>
      <c r="E392" s="345" t="s">
        <v>5052</v>
      </c>
      <c r="F392" s="90" t="s">
        <v>69</v>
      </c>
      <c r="H392" s="91">
        <v>1</v>
      </c>
      <c r="I392" s="54">
        <f>VLOOKUP(A392,'CET uproszczony 01 02 2026'!$B$4:$G$747,6,0)</f>
        <v>2500</v>
      </c>
      <c r="J392" s="90" t="s">
        <v>5</v>
      </c>
      <c r="K392" s="92">
        <v>0.23</v>
      </c>
      <c r="M392" s="185">
        <v>100</v>
      </c>
      <c r="N392" s="94" t="s">
        <v>70</v>
      </c>
      <c r="O392" s="94" t="s">
        <v>326</v>
      </c>
      <c r="P392" s="94" t="s">
        <v>29</v>
      </c>
      <c r="Q392" s="102" t="s">
        <v>1048</v>
      </c>
      <c r="R392" s="102">
        <v>85444995</v>
      </c>
      <c r="S392" s="102" t="s">
        <v>2645</v>
      </c>
      <c r="T392" s="94" t="s">
        <v>5626</v>
      </c>
      <c r="U392" s="224">
        <v>31.167899999999999</v>
      </c>
      <c r="X392" s="187"/>
      <c r="Y392" s="187"/>
    </row>
    <row r="393" spans="1:25" hidden="1">
      <c r="A393" s="213" t="s">
        <v>559</v>
      </c>
      <c r="B393" s="213" t="s">
        <v>2967</v>
      </c>
      <c r="C393" s="216">
        <v>5903669498261</v>
      </c>
      <c r="D393" s="102" t="s">
        <v>2966</v>
      </c>
      <c r="E393" s="345" t="s">
        <v>5052</v>
      </c>
      <c r="F393" s="90" t="s">
        <v>69</v>
      </c>
      <c r="H393" s="91">
        <v>1</v>
      </c>
      <c r="I393" s="54">
        <f>VLOOKUP(A393,'CET uproszczony 01 02 2026'!$B$4:$G$747,6,0)</f>
        <v>2500</v>
      </c>
      <c r="J393" s="90" t="s">
        <v>5</v>
      </c>
      <c r="K393" s="92">
        <v>0.23</v>
      </c>
      <c r="M393" s="185">
        <v>500</v>
      </c>
      <c r="N393" s="94" t="s">
        <v>70</v>
      </c>
      <c r="O393" s="94" t="s">
        <v>326</v>
      </c>
      <c r="P393" s="94" t="s">
        <v>29</v>
      </c>
      <c r="Q393" s="102" t="s">
        <v>1048</v>
      </c>
      <c r="R393" s="102">
        <v>85444995</v>
      </c>
      <c r="S393" s="102" t="s">
        <v>2645</v>
      </c>
      <c r="T393" s="94" t="s">
        <v>5626</v>
      </c>
      <c r="U393" s="224">
        <v>31.167899999999999</v>
      </c>
      <c r="X393" s="187"/>
      <c r="Y393" s="187"/>
    </row>
    <row r="394" spans="1:25" hidden="1">
      <c r="A394" s="213" t="s">
        <v>559</v>
      </c>
      <c r="B394" s="213" t="s">
        <v>2968</v>
      </c>
      <c r="C394" s="216">
        <v>5903669498278</v>
      </c>
      <c r="D394" s="102" t="s">
        <v>2966</v>
      </c>
      <c r="E394" s="345" t="s">
        <v>5052</v>
      </c>
      <c r="F394" s="90" t="s">
        <v>69</v>
      </c>
      <c r="H394" s="91">
        <v>1</v>
      </c>
      <c r="I394" s="54">
        <f>VLOOKUP(A394,'CET uproszczony 01 02 2026'!$B$4:$G$747,6,0)</f>
        <v>2500</v>
      </c>
      <c r="J394" s="90" t="s">
        <v>5</v>
      </c>
      <c r="K394" s="92">
        <v>0.23</v>
      </c>
      <c r="M394" s="185">
        <v>1000</v>
      </c>
      <c r="N394" s="94" t="s">
        <v>70</v>
      </c>
      <c r="O394" s="94" t="s">
        <v>326</v>
      </c>
      <c r="P394" s="94" t="s">
        <v>29</v>
      </c>
      <c r="Q394" s="102" t="s">
        <v>1048</v>
      </c>
      <c r="R394" s="102">
        <v>85444995</v>
      </c>
      <c r="S394" s="102" t="s">
        <v>2645</v>
      </c>
      <c r="T394" s="94" t="s">
        <v>5626</v>
      </c>
      <c r="U394" s="224">
        <v>31.167899999999999</v>
      </c>
      <c r="X394" s="187"/>
      <c r="Y394" s="187"/>
    </row>
    <row r="395" spans="1:25" hidden="1">
      <c r="A395" s="213" t="s">
        <v>1722</v>
      </c>
      <c r="B395" s="213" t="s">
        <v>2970</v>
      </c>
      <c r="C395" s="216">
        <v>5901181035063</v>
      </c>
      <c r="D395" s="102" t="s">
        <v>1725</v>
      </c>
      <c r="E395" s="345" t="s">
        <v>5053</v>
      </c>
      <c r="F395" s="90" t="s">
        <v>69</v>
      </c>
      <c r="H395" s="91">
        <v>1</v>
      </c>
      <c r="I395" s="54">
        <f>VLOOKUP(A395,'CET uproszczony 01 02 2026'!$B$4:$G$747,6,0)</f>
        <v>1475</v>
      </c>
      <c r="J395" s="90" t="s">
        <v>5</v>
      </c>
      <c r="K395" s="92">
        <v>0.23</v>
      </c>
      <c r="M395" s="93">
        <v>100</v>
      </c>
      <c r="N395" s="94" t="s">
        <v>70</v>
      </c>
      <c r="O395" s="94" t="s">
        <v>326</v>
      </c>
      <c r="P395" s="94" t="s">
        <v>29</v>
      </c>
      <c r="Q395" s="102" t="s">
        <v>1048</v>
      </c>
      <c r="R395" s="102">
        <v>85444995</v>
      </c>
      <c r="S395" s="102" t="s">
        <v>2645</v>
      </c>
      <c r="T395" s="94" t="s">
        <v>5619</v>
      </c>
      <c r="U395" s="224">
        <v>7.6388999999999996</v>
      </c>
    </row>
    <row r="396" spans="1:25" hidden="1">
      <c r="A396" s="213" t="s">
        <v>1722</v>
      </c>
      <c r="B396" s="213" t="s">
        <v>2971</v>
      </c>
      <c r="C396" s="216">
        <v>5903669498285</v>
      </c>
      <c r="D396" s="102" t="s">
        <v>1725</v>
      </c>
      <c r="E396" s="345" t="s">
        <v>5053</v>
      </c>
      <c r="F396" s="90" t="s">
        <v>69</v>
      </c>
      <c r="H396" s="91">
        <v>1</v>
      </c>
      <c r="I396" s="54">
        <f>VLOOKUP(A396,'CET uproszczony 01 02 2026'!$B$4:$G$747,6,0)</f>
        <v>1475</v>
      </c>
      <c r="J396" s="90" t="s">
        <v>5</v>
      </c>
      <c r="K396" s="92">
        <v>0.23</v>
      </c>
      <c r="M396" s="93">
        <v>500</v>
      </c>
      <c r="N396" s="94" t="s">
        <v>70</v>
      </c>
      <c r="O396" s="94" t="s">
        <v>326</v>
      </c>
      <c r="P396" s="94" t="s">
        <v>29</v>
      </c>
      <c r="Q396" s="102" t="s">
        <v>1048</v>
      </c>
      <c r="R396" s="102">
        <v>85444995</v>
      </c>
      <c r="S396" s="102" t="s">
        <v>2645</v>
      </c>
      <c r="T396" s="94" t="s">
        <v>5619</v>
      </c>
      <c r="U396" s="224">
        <v>7.6388999999999996</v>
      </c>
    </row>
    <row r="397" spans="1:25" hidden="1">
      <c r="A397" s="213" t="s">
        <v>1722</v>
      </c>
      <c r="B397" s="213" t="s">
        <v>2972</v>
      </c>
      <c r="C397" s="216">
        <v>5903669498292</v>
      </c>
      <c r="D397" s="102" t="s">
        <v>1725</v>
      </c>
      <c r="E397" s="345" t="s">
        <v>5053</v>
      </c>
      <c r="F397" s="90" t="s">
        <v>69</v>
      </c>
      <c r="H397" s="91">
        <v>1</v>
      </c>
      <c r="I397" s="54">
        <f>VLOOKUP(A397,'CET uproszczony 01 02 2026'!$B$4:$G$747,6,0)</f>
        <v>1475</v>
      </c>
      <c r="J397" s="90" t="s">
        <v>5</v>
      </c>
      <c r="K397" s="92">
        <v>0.23</v>
      </c>
      <c r="M397" s="93">
        <v>1000</v>
      </c>
      <c r="N397" s="94" t="s">
        <v>70</v>
      </c>
      <c r="O397" s="94" t="s">
        <v>326</v>
      </c>
      <c r="P397" s="94" t="s">
        <v>29</v>
      </c>
      <c r="Q397" s="102" t="s">
        <v>1048</v>
      </c>
      <c r="R397" s="102">
        <v>85444995</v>
      </c>
      <c r="S397" s="102" t="s">
        <v>2645</v>
      </c>
      <c r="T397" s="94" t="s">
        <v>5619</v>
      </c>
      <c r="U397" s="224">
        <v>7.6388999999999996</v>
      </c>
    </row>
    <row r="398" spans="1:25" s="179" customFormat="1" hidden="1">
      <c r="A398" s="213" t="s">
        <v>1724</v>
      </c>
      <c r="B398" s="213" t="s">
        <v>3235</v>
      </c>
      <c r="C398" s="216">
        <v>5901181036091</v>
      </c>
      <c r="D398" s="102" t="s">
        <v>1723</v>
      </c>
      <c r="E398" s="345" t="s">
        <v>5054</v>
      </c>
      <c r="F398" s="90" t="s">
        <v>69</v>
      </c>
      <c r="G398" s="91"/>
      <c r="H398" s="91">
        <v>1</v>
      </c>
      <c r="I398" s="54">
        <f>VLOOKUP(A398,'CET uproszczony 01 02 2026'!$B$4:$G$747,6,0)</f>
        <v>1475</v>
      </c>
      <c r="J398" s="90" t="s">
        <v>5</v>
      </c>
      <c r="K398" s="92">
        <v>0.23</v>
      </c>
      <c r="L398" s="91"/>
      <c r="M398" s="93">
        <v>100</v>
      </c>
      <c r="N398" s="94" t="s">
        <v>70</v>
      </c>
      <c r="O398" s="94" t="s">
        <v>326</v>
      </c>
      <c r="P398" s="94" t="s">
        <v>29</v>
      </c>
      <c r="Q398" s="102" t="s">
        <v>1048</v>
      </c>
      <c r="R398" s="102">
        <v>85444995</v>
      </c>
      <c r="S398" s="102" t="s">
        <v>2645</v>
      </c>
      <c r="T398" s="94" t="s">
        <v>2496</v>
      </c>
      <c r="U398" s="224">
        <v>7.6388999999999996</v>
      </c>
      <c r="V398" s="55"/>
      <c r="W398" s="55"/>
      <c r="X398" s="55"/>
      <c r="Y398" s="55"/>
    </row>
    <row r="399" spans="1:25" hidden="1">
      <c r="A399" s="213" t="s">
        <v>1724</v>
      </c>
      <c r="B399" s="213" t="s">
        <v>3236</v>
      </c>
      <c r="C399" s="216">
        <v>5903669498308</v>
      </c>
      <c r="D399" s="102" t="s">
        <v>1723</v>
      </c>
      <c r="E399" s="345" t="s">
        <v>5054</v>
      </c>
      <c r="F399" s="90" t="s">
        <v>69</v>
      </c>
      <c r="H399" s="91">
        <v>1</v>
      </c>
      <c r="I399" s="54">
        <f>VLOOKUP(A399,'CET uproszczony 01 02 2026'!$B$4:$G$747,6,0)</f>
        <v>1475</v>
      </c>
      <c r="J399" s="90" t="s">
        <v>5</v>
      </c>
      <c r="K399" s="92">
        <v>0.23</v>
      </c>
      <c r="M399" s="93">
        <v>500</v>
      </c>
      <c r="N399" s="94" t="s">
        <v>70</v>
      </c>
      <c r="O399" s="94" t="s">
        <v>326</v>
      </c>
      <c r="P399" s="94" t="s">
        <v>29</v>
      </c>
      <c r="Q399" s="102" t="s">
        <v>1048</v>
      </c>
      <c r="R399" s="102">
        <v>85444995</v>
      </c>
      <c r="S399" s="102" t="s">
        <v>2645</v>
      </c>
      <c r="T399" s="94" t="s">
        <v>2496</v>
      </c>
      <c r="U399" s="224">
        <v>7.6388999999999996</v>
      </c>
    </row>
    <row r="400" spans="1:25" hidden="1">
      <c r="A400" s="213" t="s">
        <v>1724</v>
      </c>
      <c r="B400" s="213" t="s">
        <v>3237</v>
      </c>
      <c r="C400" s="216">
        <v>5903669498315</v>
      </c>
      <c r="D400" s="102" t="s">
        <v>1723</v>
      </c>
      <c r="E400" s="345" t="s">
        <v>5054</v>
      </c>
      <c r="F400" s="90" t="s">
        <v>69</v>
      </c>
      <c r="H400" s="91">
        <v>1</v>
      </c>
      <c r="I400" s="54">
        <f>VLOOKUP(A400,'CET uproszczony 01 02 2026'!$B$4:$G$747,6,0)</f>
        <v>1475</v>
      </c>
      <c r="J400" s="90" t="s">
        <v>5</v>
      </c>
      <c r="K400" s="92">
        <v>0.23</v>
      </c>
      <c r="M400" s="93">
        <v>1000</v>
      </c>
      <c r="N400" s="94" t="s">
        <v>70</v>
      </c>
      <c r="O400" s="94" t="s">
        <v>326</v>
      </c>
      <c r="P400" s="94" t="s">
        <v>29</v>
      </c>
      <c r="Q400" s="102" t="s">
        <v>1048</v>
      </c>
      <c r="R400" s="102">
        <v>85444995</v>
      </c>
      <c r="S400" s="102" t="s">
        <v>2645</v>
      </c>
      <c r="T400" s="94" t="s">
        <v>2496</v>
      </c>
      <c r="U400" s="224">
        <v>7.6388999999999996</v>
      </c>
    </row>
    <row r="401" spans="1:25" hidden="1">
      <c r="A401" s="213" t="s">
        <v>1726</v>
      </c>
      <c r="B401" s="213" t="s">
        <v>3238</v>
      </c>
      <c r="C401" s="216">
        <v>5901181036107</v>
      </c>
      <c r="D401" s="102" t="s">
        <v>1727</v>
      </c>
      <c r="E401" s="345" t="s">
        <v>5055</v>
      </c>
      <c r="F401" s="90" t="s">
        <v>69</v>
      </c>
      <c r="H401" s="91">
        <v>1</v>
      </c>
      <c r="I401" s="54">
        <f>VLOOKUP(A401,'CET uproszczony 01 02 2026'!$B$4:$G$747,6,0)</f>
        <v>1475</v>
      </c>
      <c r="J401" s="90" t="s">
        <v>5</v>
      </c>
      <c r="K401" s="92">
        <v>0.23</v>
      </c>
      <c r="M401" s="93">
        <v>100</v>
      </c>
      <c r="N401" s="94" t="s">
        <v>70</v>
      </c>
      <c r="O401" s="94" t="s">
        <v>326</v>
      </c>
      <c r="P401" s="94" t="s">
        <v>29</v>
      </c>
      <c r="Q401" s="102" t="s">
        <v>1048</v>
      </c>
      <c r="R401" s="102">
        <v>85444995</v>
      </c>
      <c r="S401" s="102" t="s">
        <v>2645</v>
      </c>
      <c r="T401" s="94" t="s">
        <v>5620</v>
      </c>
      <c r="U401" s="224">
        <v>7.6388999999999996</v>
      </c>
    </row>
    <row r="402" spans="1:25" hidden="1">
      <c r="A402" s="213" t="s">
        <v>1726</v>
      </c>
      <c r="B402" s="213" t="s">
        <v>3239</v>
      </c>
      <c r="C402" s="216">
        <v>5903669498322</v>
      </c>
      <c r="D402" s="102" t="s">
        <v>1727</v>
      </c>
      <c r="E402" s="345" t="s">
        <v>5055</v>
      </c>
      <c r="F402" s="90" t="s">
        <v>69</v>
      </c>
      <c r="H402" s="91">
        <v>1</v>
      </c>
      <c r="I402" s="54">
        <f>VLOOKUP(A402,'CET uproszczony 01 02 2026'!$B$4:$G$747,6,0)</f>
        <v>1475</v>
      </c>
      <c r="J402" s="90" t="s">
        <v>5</v>
      </c>
      <c r="K402" s="92">
        <v>0.23</v>
      </c>
      <c r="M402" s="93">
        <v>500</v>
      </c>
      <c r="N402" s="94" t="s">
        <v>70</v>
      </c>
      <c r="O402" s="94" t="s">
        <v>326</v>
      </c>
      <c r="P402" s="94" t="s">
        <v>29</v>
      </c>
      <c r="Q402" s="102" t="s">
        <v>1048</v>
      </c>
      <c r="R402" s="102">
        <v>85444995</v>
      </c>
      <c r="S402" s="102" t="s">
        <v>2645</v>
      </c>
      <c r="T402" s="94" t="s">
        <v>5620</v>
      </c>
      <c r="U402" s="224">
        <v>7.6388999999999996</v>
      </c>
    </row>
    <row r="403" spans="1:25" hidden="1">
      <c r="A403" s="213" t="s">
        <v>1726</v>
      </c>
      <c r="B403" s="213" t="s">
        <v>3240</v>
      </c>
      <c r="C403" s="216">
        <v>5903669498339</v>
      </c>
      <c r="D403" s="102" t="s">
        <v>1727</v>
      </c>
      <c r="E403" s="345" t="s">
        <v>5055</v>
      </c>
      <c r="F403" s="90" t="s">
        <v>69</v>
      </c>
      <c r="H403" s="91">
        <v>1</v>
      </c>
      <c r="I403" s="54">
        <f>VLOOKUP(A403,'CET uproszczony 01 02 2026'!$B$4:$G$747,6,0)</f>
        <v>1475</v>
      </c>
      <c r="J403" s="90" t="s">
        <v>5</v>
      </c>
      <c r="K403" s="92">
        <v>0.23</v>
      </c>
      <c r="M403" s="93">
        <v>1000</v>
      </c>
      <c r="N403" s="94" t="s">
        <v>70</v>
      </c>
      <c r="O403" s="94" t="s">
        <v>326</v>
      </c>
      <c r="P403" s="94" t="s">
        <v>29</v>
      </c>
      <c r="Q403" s="102" t="s">
        <v>1048</v>
      </c>
      <c r="R403" s="102">
        <v>85444995</v>
      </c>
      <c r="S403" s="102" t="s">
        <v>2645</v>
      </c>
      <c r="T403" s="94" t="s">
        <v>5620</v>
      </c>
      <c r="U403" s="224">
        <v>7.6388999999999996</v>
      </c>
    </row>
    <row r="404" spans="1:25" hidden="1">
      <c r="A404" s="213" t="s">
        <v>1729</v>
      </c>
      <c r="B404" s="213" t="s">
        <v>3241</v>
      </c>
      <c r="C404" s="216">
        <v>5901181036114</v>
      </c>
      <c r="D404" s="102" t="s">
        <v>1728</v>
      </c>
      <c r="E404" s="345" t="s">
        <v>5056</v>
      </c>
      <c r="F404" s="90" t="s">
        <v>69</v>
      </c>
      <c r="H404" s="91">
        <v>1</v>
      </c>
      <c r="I404" s="54">
        <f>VLOOKUP(A404,'CET uproszczony 01 02 2026'!$B$4:$G$747,6,0)</f>
        <v>1475</v>
      </c>
      <c r="J404" s="90" t="s">
        <v>5</v>
      </c>
      <c r="K404" s="92">
        <v>0.23</v>
      </c>
      <c r="M404" s="93">
        <v>100</v>
      </c>
      <c r="N404" s="94" t="s">
        <v>70</v>
      </c>
      <c r="O404" s="94" t="s">
        <v>326</v>
      </c>
      <c r="P404" s="94" t="s">
        <v>29</v>
      </c>
      <c r="Q404" s="102" t="s">
        <v>1048</v>
      </c>
      <c r="R404" s="102">
        <v>85444995</v>
      </c>
      <c r="S404" s="102" t="s">
        <v>2645</v>
      </c>
      <c r="T404" s="94" t="s">
        <v>2498</v>
      </c>
      <c r="U404" s="224">
        <v>7.6388999999999996</v>
      </c>
    </row>
    <row r="405" spans="1:25" hidden="1">
      <c r="A405" s="213" t="s">
        <v>1729</v>
      </c>
      <c r="B405" s="213" t="s">
        <v>3242</v>
      </c>
      <c r="C405" s="216">
        <v>5903669498346</v>
      </c>
      <c r="D405" s="102" t="s">
        <v>1728</v>
      </c>
      <c r="E405" s="345" t="s">
        <v>5056</v>
      </c>
      <c r="F405" s="90" t="s">
        <v>69</v>
      </c>
      <c r="H405" s="91">
        <v>1</v>
      </c>
      <c r="I405" s="54">
        <f>VLOOKUP(A405,'CET uproszczony 01 02 2026'!$B$4:$G$747,6,0)</f>
        <v>1475</v>
      </c>
      <c r="J405" s="90" t="s">
        <v>5</v>
      </c>
      <c r="K405" s="92">
        <v>0.23</v>
      </c>
      <c r="M405" s="93">
        <v>500</v>
      </c>
      <c r="N405" s="94" t="s">
        <v>70</v>
      </c>
      <c r="O405" s="94" t="s">
        <v>326</v>
      </c>
      <c r="P405" s="94" t="s">
        <v>29</v>
      </c>
      <c r="Q405" s="102" t="s">
        <v>1048</v>
      </c>
      <c r="R405" s="102">
        <v>85444995</v>
      </c>
      <c r="S405" s="102" t="s">
        <v>2645</v>
      </c>
      <c r="T405" s="94" t="s">
        <v>2498</v>
      </c>
      <c r="U405" s="224">
        <v>7.6388999999999996</v>
      </c>
    </row>
    <row r="406" spans="1:25" hidden="1">
      <c r="A406" s="213" t="s">
        <v>1729</v>
      </c>
      <c r="B406" s="213" t="s">
        <v>3243</v>
      </c>
      <c r="C406" s="216">
        <v>5903669498353</v>
      </c>
      <c r="D406" s="102" t="s">
        <v>1728</v>
      </c>
      <c r="E406" s="345" t="s">
        <v>5056</v>
      </c>
      <c r="F406" s="90" t="s">
        <v>69</v>
      </c>
      <c r="H406" s="91">
        <v>1</v>
      </c>
      <c r="I406" s="54">
        <f>VLOOKUP(A406,'CET uproszczony 01 02 2026'!$B$4:$G$747,6,0)</f>
        <v>1475</v>
      </c>
      <c r="J406" s="90" t="s">
        <v>5</v>
      </c>
      <c r="K406" s="92">
        <v>0.23</v>
      </c>
      <c r="M406" s="93">
        <v>1000</v>
      </c>
      <c r="N406" s="94" t="s">
        <v>70</v>
      </c>
      <c r="O406" s="94" t="s">
        <v>326</v>
      </c>
      <c r="P406" s="94" t="s">
        <v>29</v>
      </c>
      <c r="Q406" s="102" t="s">
        <v>1048</v>
      </c>
      <c r="R406" s="102">
        <v>85444995</v>
      </c>
      <c r="S406" s="102" t="s">
        <v>2645</v>
      </c>
      <c r="T406" s="94" t="s">
        <v>2498</v>
      </c>
      <c r="U406" s="224">
        <v>7.6388999999999996</v>
      </c>
    </row>
    <row r="407" spans="1:25" hidden="1">
      <c r="A407" s="213" t="s">
        <v>2341</v>
      </c>
      <c r="B407" s="213" t="s">
        <v>3244</v>
      </c>
      <c r="C407" s="216">
        <v>5901181036121</v>
      </c>
      <c r="D407" s="102" t="s">
        <v>2343</v>
      </c>
      <c r="E407" s="345" t="s">
        <v>5057</v>
      </c>
      <c r="F407" s="90" t="s">
        <v>69</v>
      </c>
      <c r="H407" s="91">
        <v>1</v>
      </c>
      <c r="I407" s="54">
        <f>VLOOKUP(A407,'CET uproszczony 01 02 2026'!$B$4:$G$747,6,0)</f>
        <v>1475</v>
      </c>
      <c r="J407" s="90" t="s">
        <v>5</v>
      </c>
      <c r="K407" s="92">
        <v>0.23</v>
      </c>
      <c r="M407" s="93">
        <v>100</v>
      </c>
      <c r="N407" s="94" t="s">
        <v>70</v>
      </c>
      <c r="O407" s="94" t="s">
        <v>326</v>
      </c>
      <c r="P407" s="94" t="s">
        <v>29</v>
      </c>
      <c r="Q407" s="102" t="s">
        <v>1048</v>
      </c>
      <c r="R407" s="102">
        <v>85444995</v>
      </c>
      <c r="S407" s="102" t="s">
        <v>2645</v>
      </c>
      <c r="T407" s="94" t="s">
        <v>2497</v>
      </c>
      <c r="U407" s="224">
        <v>7.6388999999999996</v>
      </c>
    </row>
    <row r="408" spans="1:25" hidden="1">
      <c r="A408" s="213" t="s">
        <v>2341</v>
      </c>
      <c r="B408" s="213" t="s">
        <v>3245</v>
      </c>
      <c r="C408" s="216">
        <v>5903669498360</v>
      </c>
      <c r="D408" s="102" t="s">
        <v>2343</v>
      </c>
      <c r="E408" s="345" t="s">
        <v>5057</v>
      </c>
      <c r="F408" s="90" t="s">
        <v>69</v>
      </c>
      <c r="H408" s="91">
        <v>1</v>
      </c>
      <c r="I408" s="54">
        <f>VLOOKUP(A408,'CET uproszczony 01 02 2026'!$B$4:$G$747,6,0)</f>
        <v>1475</v>
      </c>
      <c r="J408" s="90" t="s">
        <v>5</v>
      </c>
      <c r="K408" s="92">
        <v>0.23</v>
      </c>
      <c r="M408" s="93">
        <v>500</v>
      </c>
      <c r="N408" s="94" t="s">
        <v>70</v>
      </c>
      <c r="O408" s="94" t="s">
        <v>326</v>
      </c>
      <c r="P408" s="94" t="s">
        <v>29</v>
      </c>
      <c r="Q408" s="102" t="s">
        <v>1048</v>
      </c>
      <c r="R408" s="102">
        <v>85444995</v>
      </c>
      <c r="S408" s="102" t="s">
        <v>2645</v>
      </c>
      <c r="T408" s="94" t="s">
        <v>2497</v>
      </c>
      <c r="U408" s="224">
        <v>7.6388999999999996</v>
      </c>
    </row>
    <row r="409" spans="1:25" hidden="1">
      <c r="A409" s="213" t="s">
        <v>2341</v>
      </c>
      <c r="B409" s="213" t="s">
        <v>3246</v>
      </c>
      <c r="C409" s="216">
        <v>5903669498377</v>
      </c>
      <c r="D409" s="102" t="s">
        <v>2343</v>
      </c>
      <c r="E409" s="345" t="s">
        <v>5057</v>
      </c>
      <c r="F409" s="90" t="s">
        <v>69</v>
      </c>
      <c r="H409" s="91">
        <v>1</v>
      </c>
      <c r="I409" s="54">
        <f>VLOOKUP(A409,'CET uproszczony 01 02 2026'!$B$4:$G$747,6,0)</f>
        <v>1475</v>
      </c>
      <c r="J409" s="90" t="s">
        <v>5</v>
      </c>
      <c r="K409" s="92">
        <v>0.23</v>
      </c>
      <c r="M409" s="93">
        <v>1000</v>
      </c>
      <c r="N409" s="94" t="s">
        <v>70</v>
      </c>
      <c r="O409" s="94" t="s">
        <v>326</v>
      </c>
      <c r="P409" s="94" t="s">
        <v>29</v>
      </c>
      <c r="Q409" s="102" t="s">
        <v>1048</v>
      </c>
      <c r="R409" s="102">
        <v>85444995</v>
      </c>
      <c r="S409" s="102" t="s">
        <v>2645</v>
      </c>
      <c r="T409" s="94" t="s">
        <v>2497</v>
      </c>
      <c r="U409" s="224">
        <v>7.6388999999999996</v>
      </c>
    </row>
    <row r="410" spans="1:25" hidden="1">
      <c r="A410" s="213" t="s">
        <v>1730</v>
      </c>
      <c r="B410" s="213" t="s">
        <v>3247</v>
      </c>
      <c r="C410" s="216">
        <v>5901181036138</v>
      </c>
      <c r="D410" s="102" t="s">
        <v>3248</v>
      </c>
      <c r="E410" s="345" t="s">
        <v>5058</v>
      </c>
      <c r="F410" s="90" t="s">
        <v>69</v>
      </c>
      <c r="H410" s="91">
        <v>1</v>
      </c>
      <c r="I410" s="54">
        <f>VLOOKUP(A410,'CET uproszczony 01 02 2026'!$B$4:$G$747,6,0)</f>
        <v>1475</v>
      </c>
      <c r="J410" s="90" t="s">
        <v>5</v>
      </c>
      <c r="K410" s="92">
        <v>0.23</v>
      </c>
      <c r="M410" s="93">
        <v>100</v>
      </c>
      <c r="N410" s="94" t="s">
        <v>70</v>
      </c>
      <c r="O410" s="94" t="s">
        <v>326</v>
      </c>
      <c r="P410" s="94" t="s">
        <v>29</v>
      </c>
      <c r="Q410" s="102" t="s">
        <v>1048</v>
      </c>
      <c r="R410" s="102">
        <v>85444995</v>
      </c>
      <c r="S410" s="102" t="s">
        <v>2645</v>
      </c>
      <c r="T410" s="94" t="s">
        <v>5626</v>
      </c>
      <c r="U410" s="224">
        <v>7.6388999999999996</v>
      </c>
    </row>
    <row r="411" spans="1:25" hidden="1">
      <c r="A411" s="213" t="s">
        <v>1730</v>
      </c>
      <c r="B411" s="213" t="s">
        <v>3249</v>
      </c>
      <c r="C411" s="216">
        <v>5903669498384</v>
      </c>
      <c r="D411" s="102" t="s">
        <v>3248</v>
      </c>
      <c r="E411" s="345" t="s">
        <v>5058</v>
      </c>
      <c r="F411" s="90" t="s">
        <v>69</v>
      </c>
      <c r="H411" s="91">
        <v>1</v>
      </c>
      <c r="I411" s="54">
        <f>VLOOKUP(A411,'CET uproszczony 01 02 2026'!$B$4:$G$747,6,0)</f>
        <v>1475</v>
      </c>
      <c r="J411" s="90" t="s">
        <v>5</v>
      </c>
      <c r="K411" s="92">
        <v>0.23</v>
      </c>
      <c r="M411" s="93">
        <v>500</v>
      </c>
      <c r="N411" s="94" t="s">
        <v>70</v>
      </c>
      <c r="O411" s="94" t="s">
        <v>326</v>
      </c>
      <c r="P411" s="94" t="s">
        <v>29</v>
      </c>
      <c r="Q411" s="102" t="s">
        <v>1048</v>
      </c>
      <c r="R411" s="102">
        <v>85444995</v>
      </c>
      <c r="S411" s="102" t="s">
        <v>2645</v>
      </c>
      <c r="T411" s="94" t="s">
        <v>5626</v>
      </c>
      <c r="U411" s="224">
        <v>7.6388999999999996</v>
      </c>
    </row>
    <row r="412" spans="1:25" s="198" customFormat="1" hidden="1">
      <c r="A412" s="214" t="s">
        <v>1730</v>
      </c>
      <c r="B412" s="214" t="s">
        <v>3250</v>
      </c>
      <c r="C412" s="221">
        <v>5903669498391</v>
      </c>
      <c r="D412" s="190" t="s">
        <v>3248</v>
      </c>
      <c r="E412" s="346" t="s">
        <v>5058</v>
      </c>
      <c r="F412" s="192" t="s">
        <v>69</v>
      </c>
      <c r="G412" s="191"/>
      <c r="H412" s="191">
        <v>1</v>
      </c>
      <c r="I412" s="193">
        <f>VLOOKUP(A412,'CET uproszczony 01 02 2026'!$B$4:$G$747,6,0)</f>
        <v>1475</v>
      </c>
      <c r="J412" s="192" t="s">
        <v>5</v>
      </c>
      <c r="K412" s="194">
        <v>0.23</v>
      </c>
      <c r="L412" s="191"/>
      <c r="M412" s="195">
        <v>1000</v>
      </c>
      <c r="N412" s="196" t="s">
        <v>70</v>
      </c>
      <c r="O412" s="196" t="s">
        <v>326</v>
      </c>
      <c r="P412" s="196" t="s">
        <v>29</v>
      </c>
      <c r="Q412" s="190" t="s">
        <v>1048</v>
      </c>
      <c r="R412" s="190">
        <v>85444995</v>
      </c>
      <c r="S412" s="190" t="s">
        <v>2645</v>
      </c>
      <c r="T412" s="196" t="s">
        <v>5626</v>
      </c>
      <c r="U412" s="348">
        <v>7.6388999999999996</v>
      </c>
      <c r="V412" s="55"/>
      <c r="W412" s="55"/>
      <c r="X412" s="197"/>
      <c r="Y412" s="197"/>
    </row>
    <row r="413" spans="1:25">
      <c r="A413" s="213" t="s">
        <v>734</v>
      </c>
      <c r="B413" s="213" t="s">
        <v>3252</v>
      </c>
      <c r="C413" s="216">
        <v>5901181006469</v>
      </c>
      <c r="D413" s="102" t="s">
        <v>3253</v>
      </c>
      <c r="E413" s="235" t="s">
        <v>5059</v>
      </c>
      <c r="F413" s="90" t="s">
        <v>69</v>
      </c>
      <c r="H413" s="91">
        <v>1</v>
      </c>
      <c r="I413" s="54">
        <f>VLOOKUP(A413,'CET uproszczony 01 02 2026'!$B$4:$G$747,6,0)</f>
        <v>1908</v>
      </c>
      <c r="J413" s="90" t="s">
        <v>5</v>
      </c>
      <c r="K413" s="92">
        <v>0.23</v>
      </c>
      <c r="M413" s="93">
        <v>100</v>
      </c>
      <c r="N413" s="94" t="s">
        <v>70</v>
      </c>
      <c r="O413" s="94" t="s">
        <v>735</v>
      </c>
      <c r="P413" s="225" t="s">
        <v>23</v>
      </c>
      <c r="Q413" s="102" t="s">
        <v>1048</v>
      </c>
      <c r="R413" s="102">
        <v>85444995</v>
      </c>
      <c r="S413" s="102" t="s">
        <v>2646</v>
      </c>
      <c r="T413" s="94" t="s">
        <v>5623</v>
      </c>
      <c r="U413" s="224">
        <v>22.1953</v>
      </c>
    </row>
    <row r="414" spans="1:25">
      <c r="A414" s="213" t="s">
        <v>734</v>
      </c>
      <c r="B414" s="213" t="s">
        <v>3254</v>
      </c>
      <c r="C414" s="216">
        <v>5901181006513</v>
      </c>
      <c r="D414" s="102" t="s">
        <v>3253</v>
      </c>
      <c r="E414" s="235" t="s">
        <v>5059</v>
      </c>
      <c r="F414" s="90" t="s">
        <v>69</v>
      </c>
      <c r="H414" s="91">
        <v>1</v>
      </c>
      <c r="I414" s="54">
        <f>VLOOKUP(A414,'CET uproszczony 01 02 2026'!$B$4:$G$747,6,0)</f>
        <v>1908</v>
      </c>
      <c r="J414" s="90" t="s">
        <v>5</v>
      </c>
      <c r="K414" s="92">
        <v>0.23</v>
      </c>
      <c r="M414" s="93">
        <v>500</v>
      </c>
      <c r="N414" s="94" t="s">
        <v>70</v>
      </c>
      <c r="O414" s="94" t="s">
        <v>735</v>
      </c>
      <c r="P414" s="225" t="s">
        <v>23</v>
      </c>
      <c r="Q414" s="102" t="s">
        <v>1048</v>
      </c>
      <c r="R414" s="102">
        <v>85444995</v>
      </c>
      <c r="S414" s="102" t="s">
        <v>2646</v>
      </c>
      <c r="T414" s="94" t="s">
        <v>5623</v>
      </c>
      <c r="U414" s="224">
        <v>22.1953</v>
      </c>
    </row>
    <row r="415" spans="1:25">
      <c r="A415" s="213" t="s">
        <v>734</v>
      </c>
      <c r="B415" s="213" t="s">
        <v>3255</v>
      </c>
      <c r="C415" s="216">
        <v>5901181016970</v>
      </c>
      <c r="D415" s="102" t="s">
        <v>3253</v>
      </c>
      <c r="E415" s="235" t="s">
        <v>5059</v>
      </c>
      <c r="F415" s="90" t="s">
        <v>69</v>
      </c>
      <c r="H415" s="91">
        <v>1</v>
      </c>
      <c r="I415" s="54">
        <f>VLOOKUP(A415,'CET uproszczony 01 02 2026'!$B$4:$G$747,6,0)</f>
        <v>1908</v>
      </c>
      <c r="J415" s="90" t="s">
        <v>5</v>
      </c>
      <c r="K415" s="92">
        <v>0.23</v>
      </c>
      <c r="M415" s="93">
        <v>1000</v>
      </c>
      <c r="N415" s="94" t="s">
        <v>70</v>
      </c>
      <c r="O415" s="94" t="s">
        <v>735</v>
      </c>
      <c r="P415" s="225" t="s">
        <v>23</v>
      </c>
      <c r="Q415" s="102" t="s">
        <v>1048</v>
      </c>
      <c r="R415" s="102">
        <v>85444995</v>
      </c>
      <c r="S415" s="102" t="s">
        <v>2646</v>
      </c>
      <c r="T415" s="94" t="s">
        <v>5623</v>
      </c>
      <c r="U415" s="224">
        <v>22.1953</v>
      </c>
    </row>
    <row r="416" spans="1:25">
      <c r="A416" s="213" t="s">
        <v>737</v>
      </c>
      <c r="B416" s="213" t="s">
        <v>3256</v>
      </c>
      <c r="C416" s="216">
        <v>5901181006537</v>
      </c>
      <c r="D416" s="102" t="s">
        <v>738</v>
      </c>
      <c r="E416" s="235" t="s">
        <v>5060</v>
      </c>
      <c r="F416" s="90" t="s">
        <v>69</v>
      </c>
      <c r="H416" s="91">
        <v>1</v>
      </c>
      <c r="I416" s="54">
        <f>VLOOKUP(A416,'CET uproszczony 01 02 2026'!$B$4:$G$747,6,0)</f>
        <v>2381</v>
      </c>
      <c r="J416" s="90" t="s">
        <v>5</v>
      </c>
      <c r="K416" s="92">
        <v>0.23</v>
      </c>
      <c r="M416" s="93">
        <v>100</v>
      </c>
      <c r="N416" s="94" t="s">
        <v>70</v>
      </c>
      <c r="O416" s="94" t="s">
        <v>735</v>
      </c>
      <c r="P416" s="225" t="s">
        <v>23</v>
      </c>
      <c r="Q416" s="102" t="s">
        <v>1048</v>
      </c>
      <c r="R416" s="102">
        <v>85444995</v>
      </c>
      <c r="S416" s="102" t="s">
        <v>2646</v>
      </c>
      <c r="T416" s="94" t="s">
        <v>5623</v>
      </c>
      <c r="U416" s="224">
        <v>30.0562</v>
      </c>
    </row>
    <row r="417" spans="1:21">
      <c r="A417" s="213" t="s">
        <v>737</v>
      </c>
      <c r="B417" s="213" t="s">
        <v>3257</v>
      </c>
      <c r="C417" s="216">
        <v>5901181006575</v>
      </c>
      <c r="D417" s="102" t="s">
        <v>738</v>
      </c>
      <c r="E417" s="235" t="s">
        <v>5060</v>
      </c>
      <c r="F417" s="90" t="s">
        <v>69</v>
      </c>
      <c r="H417" s="91">
        <v>1</v>
      </c>
      <c r="I417" s="54">
        <f>VLOOKUP(A417,'CET uproszczony 01 02 2026'!$B$4:$G$747,6,0)</f>
        <v>2381</v>
      </c>
      <c r="J417" s="90" t="s">
        <v>5</v>
      </c>
      <c r="K417" s="92">
        <v>0.23</v>
      </c>
      <c r="M417" s="93">
        <v>500</v>
      </c>
      <c r="N417" s="94" t="s">
        <v>70</v>
      </c>
      <c r="O417" s="94" t="s">
        <v>735</v>
      </c>
      <c r="P417" s="225" t="s">
        <v>23</v>
      </c>
      <c r="Q417" s="102" t="s">
        <v>1048</v>
      </c>
      <c r="R417" s="102">
        <v>85444995</v>
      </c>
      <c r="S417" s="102" t="s">
        <v>2646</v>
      </c>
      <c r="T417" s="94" t="s">
        <v>5623</v>
      </c>
      <c r="U417" s="224">
        <v>30.0562</v>
      </c>
    </row>
    <row r="418" spans="1:21">
      <c r="A418" s="213" t="s">
        <v>737</v>
      </c>
      <c r="B418" s="213" t="s">
        <v>3258</v>
      </c>
      <c r="C418" s="216">
        <v>5901181006544</v>
      </c>
      <c r="D418" s="102" t="s">
        <v>738</v>
      </c>
      <c r="E418" s="235" t="s">
        <v>5060</v>
      </c>
      <c r="F418" s="90" t="s">
        <v>69</v>
      </c>
      <c r="H418" s="91">
        <v>1</v>
      </c>
      <c r="I418" s="54">
        <f>VLOOKUP(A418,'CET uproszczony 01 02 2026'!$B$4:$G$747,6,0)</f>
        <v>2381</v>
      </c>
      <c r="J418" s="90" t="s">
        <v>5</v>
      </c>
      <c r="K418" s="92">
        <v>0.23</v>
      </c>
      <c r="M418" s="93">
        <v>1000</v>
      </c>
      <c r="N418" s="94" t="s">
        <v>70</v>
      </c>
      <c r="O418" s="94" t="s">
        <v>735</v>
      </c>
      <c r="P418" s="225" t="s">
        <v>23</v>
      </c>
      <c r="Q418" s="102" t="s">
        <v>1048</v>
      </c>
      <c r="R418" s="102">
        <v>85444995</v>
      </c>
      <c r="S418" s="102" t="s">
        <v>2646</v>
      </c>
      <c r="T418" s="94" t="s">
        <v>5623</v>
      </c>
      <c r="U418" s="224">
        <v>30.0562</v>
      </c>
    </row>
    <row r="419" spans="1:21">
      <c r="A419" s="213" t="s">
        <v>739</v>
      </c>
      <c r="B419" s="213" t="s">
        <v>3259</v>
      </c>
      <c r="C419" s="216">
        <v>5901181006599</v>
      </c>
      <c r="D419" s="102" t="s">
        <v>3260</v>
      </c>
      <c r="E419" s="235" t="s">
        <v>5061</v>
      </c>
      <c r="F419" s="90" t="s">
        <v>69</v>
      </c>
      <c r="H419" s="91">
        <v>1</v>
      </c>
      <c r="I419" s="54">
        <f>VLOOKUP(A419,'CET uproszczony 01 02 2026'!$B$4:$G$747,6,0)</f>
        <v>3422</v>
      </c>
      <c r="J419" s="90" t="s">
        <v>5</v>
      </c>
      <c r="K419" s="92">
        <v>0.23</v>
      </c>
      <c r="M419" s="93">
        <v>100</v>
      </c>
      <c r="N419" s="94" t="s">
        <v>70</v>
      </c>
      <c r="O419" s="94" t="s">
        <v>735</v>
      </c>
      <c r="P419" s="225" t="s">
        <v>23</v>
      </c>
      <c r="Q419" s="102" t="s">
        <v>1048</v>
      </c>
      <c r="R419" s="102">
        <v>85444995</v>
      </c>
      <c r="S419" s="102" t="s">
        <v>2646</v>
      </c>
      <c r="T419" s="94" t="s">
        <v>5623</v>
      </c>
      <c r="U419" s="224">
        <v>27.396899999999999</v>
      </c>
    </row>
    <row r="420" spans="1:21">
      <c r="A420" s="213" t="s">
        <v>739</v>
      </c>
      <c r="B420" s="213" t="s">
        <v>3261</v>
      </c>
      <c r="C420" s="216">
        <v>5901181006636</v>
      </c>
      <c r="D420" s="102" t="s">
        <v>3260</v>
      </c>
      <c r="E420" s="235" t="s">
        <v>5061</v>
      </c>
      <c r="F420" s="90" t="s">
        <v>69</v>
      </c>
      <c r="H420" s="91">
        <v>1</v>
      </c>
      <c r="I420" s="54">
        <f>VLOOKUP(A420,'CET uproszczony 01 02 2026'!$B$4:$G$747,6,0)</f>
        <v>3422</v>
      </c>
      <c r="J420" s="90" t="s">
        <v>5</v>
      </c>
      <c r="K420" s="92">
        <v>0.23</v>
      </c>
      <c r="M420" s="93">
        <v>500</v>
      </c>
      <c r="N420" s="94" t="s">
        <v>70</v>
      </c>
      <c r="O420" s="94" t="s">
        <v>735</v>
      </c>
      <c r="P420" s="225" t="s">
        <v>23</v>
      </c>
      <c r="Q420" s="102" t="s">
        <v>1048</v>
      </c>
      <c r="R420" s="102">
        <v>85444995</v>
      </c>
      <c r="S420" s="102" t="s">
        <v>2646</v>
      </c>
      <c r="T420" s="94" t="s">
        <v>5623</v>
      </c>
      <c r="U420" s="224">
        <v>27.396899999999999</v>
      </c>
    </row>
    <row r="421" spans="1:21">
      <c r="A421" s="213" t="s">
        <v>739</v>
      </c>
      <c r="B421" s="213" t="s">
        <v>3262</v>
      </c>
      <c r="C421" s="216">
        <v>5901181006605</v>
      </c>
      <c r="D421" s="102" t="s">
        <v>3260</v>
      </c>
      <c r="E421" s="235" t="s">
        <v>5061</v>
      </c>
      <c r="F421" s="90" t="s">
        <v>69</v>
      </c>
      <c r="H421" s="91">
        <v>1</v>
      </c>
      <c r="I421" s="54">
        <f>VLOOKUP(A421,'CET uproszczony 01 02 2026'!$B$4:$G$747,6,0)</f>
        <v>3422</v>
      </c>
      <c r="J421" s="90" t="s">
        <v>5</v>
      </c>
      <c r="K421" s="92">
        <v>0.23</v>
      </c>
      <c r="M421" s="93">
        <v>1000</v>
      </c>
      <c r="N421" s="94" t="s">
        <v>70</v>
      </c>
      <c r="O421" s="94" t="s">
        <v>735</v>
      </c>
      <c r="P421" s="225" t="s">
        <v>23</v>
      </c>
      <c r="Q421" s="102" t="s">
        <v>1048</v>
      </c>
      <c r="R421" s="102">
        <v>85444995</v>
      </c>
      <c r="S421" s="102" t="s">
        <v>2646</v>
      </c>
      <c r="T421" s="94" t="s">
        <v>5623</v>
      </c>
      <c r="U421" s="224">
        <v>27.396899999999999</v>
      </c>
    </row>
    <row r="422" spans="1:21">
      <c r="A422" s="213" t="s">
        <v>741</v>
      </c>
      <c r="B422" s="213" t="s">
        <v>3263</v>
      </c>
      <c r="C422" s="216">
        <v>5901181006650</v>
      </c>
      <c r="D422" s="102" t="s">
        <v>3251</v>
      </c>
      <c r="E422" s="235" t="s">
        <v>5062</v>
      </c>
      <c r="F422" s="90" t="s">
        <v>69</v>
      </c>
      <c r="H422" s="91">
        <v>1</v>
      </c>
      <c r="I422" s="54">
        <f>VLOOKUP(A422,'CET uproszczony 01 02 2026'!$B$4:$G$747,6,0)</f>
        <v>5161</v>
      </c>
      <c r="J422" s="90" t="s">
        <v>5</v>
      </c>
      <c r="K422" s="92">
        <v>0.23</v>
      </c>
      <c r="M422" s="93">
        <v>100</v>
      </c>
      <c r="N422" s="94" t="s">
        <v>70</v>
      </c>
      <c r="O422" s="94" t="s">
        <v>735</v>
      </c>
      <c r="P422" s="225" t="s">
        <v>23</v>
      </c>
      <c r="Q422" s="102" t="s">
        <v>1048</v>
      </c>
      <c r="R422" s="102">
        <v>85444995</v>
      </c>
      <c r="S422" s="102" t="s">
        <v>2646</v>
      </c>
      <c r="T422" s="94" t="s">
        <v>5623</v>
      </c>
      <c r="U422" s="224">
        <v>61.560899999999997</v>
      </c>
    </row>
    <row r="423" spans="1:21">
      <c r="A423" s="213" t="s">
        <v>741</v>
      </c>
      <c r="B423" s="213" t="s">
        <v>3264</v>
      </c>
      <c r="C423" s="216">
        <v>5901181006681</v>
      </c>
      <c r="D423" s="102" t="s">
        <v>3251</v>
      </c>
      <c r="E423" s="235" t="s">
        <v>5062</v>
      </c>
      <c r="F423" s="90" t="s">
        <v>69</v>
      </c>
      <c r="H423" s="91">
        <v>1</v>
      </c>
      <c r="I423" s="54">
        <f>VLOOKUP(A423,'CET uproszczony 01 02 2026'!$B$4:$G$747,6,0)</f>
        <v>5161</v>
      </c>
      <c r="J423" s="90" t="s">
        <v>5</v>
      </c>
      <c r="K423" s="92">
        <v>0.23</v>
      </c>
      <c r="M423" s="93">
        <v>500</v>
      </c>
      <c r="N423" s="94" t="s">
        <v>70</v>
      </c>
      <c r="O423" s="94" t="s">
        <v>735</v>
      </c>
      <c r="P423" s="225" t="s">
        <v>23</v>
      </c>
      <c r="Q423" s="102" t="s">
        <v>1048</v>
      </c>
      <c r="R423" s="102">
        <v>85444995</v>
      </c>
      <c r="S423" s="102" t="s">
        <v>2646</v>
      </c>
      <c r="T423" s="94" t="s">
        <v>5623</v>
      </c>
      <c r="U423" s="224">
        <v>61.560899999999997</v>
      </c>
    </row>
    <row r="424" spans="1:21">
      <c r="A424" s="213" t="s">
        <v>741</v>
      </c>
      <c r="B424" s="213" t="s">
        <v>3265</v>
      </c>
      <c r="C424" s="216">
        <v>5901181028973</v>
      </c>
      <c r="D424" s="102" t="s">
        <v>3251</v>
      </c>
      <c r="E424" s="235" t="s">
        <v>5062</v>
      </c>
      <c r="F424" s="90" t="s">
        <v>69</v>
      </c>
      <c r="H424" s="91">
        <v>1</v>
      </c>
      <c r="I424" s="54">
        <f>VLOOKUP(A424,'CET uproszczony 01 02 2026'!$B$4:$G$747,6,0)</f>
        <v>5161</v>
      </c>
      <c r="J424" s="90" t="s">
        <v>5</v>
      </c>
      <c r="K424" s="92">
        <v>0.23</v>
      </c>
      <c r="M424" s="93">
        <v>1000</v>
      </c>
      <c r="N424" s="94" t="s">
        <v>70</v>
      </c>
      <c r="O424" s="94" t="s">
        <v>735</v>
      </c>
      <c r="P424" s="225" t="s">
        <v>23</v>
      </c>
      <c r="Q424" s="102" t="s">
        <v>1048</v>
      </c>
      <c r="R424" s="102">
        <v>85444995</v>
      </c>
      <c r="S424" s="102" t="s">
        <v>2646</v>
      </c>
      <c r="T424" s="94" t="s">
        <v>5623</v>
      </c>
      <c r="U424" s="224">
        <v>61.560899999999997</v>
      </c>
    </row>
    <row r="425" spans="1:21">
      <c r="A425" s="213" t="s">
        <v>743</v>
      </c>
      <c r="B425" s="213" t="s">
        <v>3266</v>
      </c>
      <c r="C425" s="216">
        <v>5901181007428</v>
      </c>
      <c r="D425" s="102" t="s">
        <v>3267</v>
      </c>
      <c r="E425" s="235" t="s">
        <v>5063</v>
      </c>
      <c r="F425" s="90" t="s">
        <v>69</v>
      </c>
      <c r="H425" s="91">
        <v>1</v>
      </c>
      <c r="I425" s="54">
        <f>VLOOKUP(A425,'CET uproszczony 01 02 2026'!$B$4:$G$747,6,0)</f>
        <v>1245</v>
      </c>
      <c r="J425" s="90" t="s">
        <v>5</v>
      </c>
      <c r="K425" s="92">
        <v>0.23</v>
      </c>
      <c r="M425" s="93">
        <v>100</v>
      </c>
      <c r="N425" s="94" t="s">
        <v>70</v>
      </c>
      <c r="O425" s="94" t="s">
        <v>735</v>
      </c>
      <c r="P425" s="225" t="s">
        <v>23</v>
      </c>
      <c r="Q425" s="102" t="s">
        <v>1048</v>
      </c>
      <c r="R425" s="102">
        <v>85444995</v>
      </c>
      <c r="S425" s="102" t="s">
        <v>2646</v>
      </c>
      <c r="T425" s="94" t="s">
        <v>5619</v>
      </c>
      <c r="U425" s="224">
        <v>17.378900000000002</v>
      </c>
    </row>
    <row r="426" spans="1:21">
      <c r="A426" s="213" t="s">
        <v>743</v>
      </c>
      <c r="B426" s="213" t="s">
        <v>3268</v>
      </c>
      <c r="C426" s="216">
        <v>5901181023220</v>
      </c>
      <c r="D426" s="102" t="s">
        <v>3267</v>
      </c>
      <c r="E426" s="235" t="s">
        <v>5063</v>
      </c>
      <c r="F426" s="90" t="s">
        <v>69</v>
      </c>
      <c r="H426" s="91">
        <v>1</v>
      </c>
      <c r="I426" s="54">
        <f>VLOOKUP(A426,'CET uproszczony 01 02 2026'!$B$4:$G$747,6,0)</f>
        <v>1245</v>
      </c>
      <c r="J426" s="90" t="s">
        <v>5</v>
      </c>
      <c r="K426" s="92">
        <v>0.23</v>
      </c>
      <c r="M426" s="93">
        <v>500</v>
      </c>
      <c r="N426" s="94" t="s">
        <v>70</v>
      </c>
      <c r="O426" s="94" t="s">
        <v>735</v>
      </c>
      <c r="P426" s="225" t="s">
        <v>23</v>
      </c>
      <c r="Q426" s="102" t="s">
        <v>1048</v>
      </c>
      <c r="R426" s="102">
        <v>85444995</v>
      </c>
      <c r="S426" s="102" t="s">
        <v>2646</v>
      </c>
      <c r="T426" s="94" t="s">
        <v>5619</v>
      </c>
      <c r="U426" s="224">
        <v>17.378900000000002</v>
      </c>
    </row>
    <row r="427" spans="1:21">
      <c r="A427" s="213" t="s">
        <v>743</v>
      </c>
      <c r="B427" s="213" t="s">
        <v>3269</v>
      </c>
      <c r="C427" s="216">
        <v>5903669498407</v>
      </c>
      <c r="D427" s="102" t="s">
        <v>3267</v>
      </c>
      <c r="E427" s="235" t="s">
        <v>5063</v>
      </c>
      <c r="F427" s="90" t="s">
        <v>69</v>
      </c>
      <c r="H427" s="91">
        <v>1</v>
      </c>
      <c r="I427" s="54">
        <f>VLOOKUP(A427,'CET uproszczony 01 02 2026'!$B$4:$G$747,6,0)</f>
        <v>1245</v>
      </c>
      <c r="J427" s="90" t="s">
        <v>5</v>
      </c>
      <c r="K427" s="92">
        <v>0.23</v>
      </c>
      <c r="M427" s="93">
        <v>1000</v>
      </c>
      <c r="N427" s="94" t="s">
        <v>70</v>
      </c>
      <c r="O427" s="94" t="s">
        <v>735</v>
      </c>
      <c r="P427" s="225" t="s">
        <v>23</v>
      </c>
      <c r="Q427" s="102" t="s">
        <v>1048</v>
      </c>
      <c r="R427" s="102">
        <v>85444995</v>
      </c>
      <c r="S427" s="102" t="s">
        <v>2646</v>
      </c>
      <c r="T427" s="94" t="s">
        <v>5619</v>
      </c>
      <c r="U427" s="224">
        <v>17.378900000000002</v>
      </c>
    </row>
    <row r="428" spans="1:21">
      <c r="A428" s="213" t="s">
        <v>745</v>
      </c>
      <c r="B428" s="213" t="s">
        <v>3270</v>
      </c>
      <c r="C428" s="216">
        <v>5901181007459</v>
      </c>
      <c r="D428" s="102" t="s">
        <v>3271</v>
      </c>
      <c r="E428" s="235" t="s">
        <v>5064</v>
      </c>
      <c r="F428" s="90" t="s">
        <v>69</v>
      </c>
      <c r="H428" s="91">
        <v>1</v>
      </c>
      <c r="I428" s="54">
        <f>VLOOKUP(A428,'CET uproszczony 01 02 2026'!$B$4:$G$747,6,0)</f>
        <v>1245</v>
      </c>
      <c r="J428" s="90" t="s">
        <v>5</v>
      </c>
      <c r="K428" s="92">
        <v>0.23</v>
      </c>
      <c r="M428" s="93">
        <v>100</v>
      </c>
      <c r="N428" s="94" t="s">
        <v>70</v>
      </c>
      <c r="O428" s="94" t="s">
        <v>735</v>
      </c>
      <c r="P428" s="225" t="s">
        <v>23</v>
      </c>
      <c r="Q428" s="102" t="s">
        <v>1048</v>
      </c>
      <c r="R428" s="102">
        <v>85444995</v>
      </c>
      <c r="S428" s="102" t="s">
        <v>2646</v>
      </c>
      <c r="T428" s="94" t="s">
        <v>2496</v>
      </c>
      <c r="U428" s="224">
        <v>17.378900000000002</v>
      </c>
    </row>
    <row r="429" spans="1:21">
      <c r="A429" s="213" t="s">
        <v>745</v>
      </c>
      <c r="B429" s="213" t="s">
        <v>3272</v>
      </c>
      <c r="C429" s="216">
        <v>5901181017632</v>
      </c>
      <c r="D429" s="102" t="s">
        <v>3271</v>
      </c>
      <c r="E429" s="235" t="s">
        <v>5064</v>
      </c>
      <c r="F429" s="90" t="s">
        <v>69</v>
      </c>
      <c r="H429" s="91">
        <v>1</v>
      </c>
      <c r="I429" s="54">
        <f>VLOOKUP(A429,'CET uproszczony 01 02 2026'!$B$4:$G$747,6,0)</f>
        <v>1245</v>
      </c>
      <c r="J429" s="90" t="s">
        <v>5</v>
      </c>
      <c r="K429" s="92">
        <v>0.23</v>
      </c>
      <c r="M429" s="93">
        <v>500</v>
      </c>
      <c r="N429" s="94" t="s">
        <v>70</v>
      </c>
      <c r="O429" s="94" t="s">
        <v>735</v>
      </c>
      <c r="P429" s="225" t="s">
        <v>23</v>
      </c>
      <c r="Q429" s="102" t="s">
        <v>1048</v>
      </c>
      <c r="R429" s="102">
        <v>85444995</v>
      </c>
      <c r="S429" s="102" t="s">
        <v>2646</v>
      </c>
      <c r="T429" s="94" t="s">
        <v>2496</v>
      </c>
      <c r="U429" s="224">
        <v>17.378900000000002</v>
      </c>
    </row>
    <row r="430" spans="1:21">
      <c r="A430" s="213" t="s">
        <v>745</v>
      </c>
      <c r="B430" s="213" t="s">
        <v>3273</v>
      </c>
      <c r="C430" s="216">
        <v>5903669498414</v>
      </c>
      <c r="D430" s="102" t="s">
        <v>3271</v>
      </c>
      <c r="E430" s="235" t="s">
        <v>5064</v>
      </c>
      <c r="F430" s="90" t="s">
        <v>69</v>
      </c>
      <c r="H430" s="91">
        <v>1</v>
      </c>
      <c r="I430" s="54">
        <f>VLOOKUP(A430,'CET uproszczony 01 02 2026'!$B$4:$G$747,6,0)</f>
        <v>1245</v>
      </c>
      <c r="J430" s="90" t="s">
        <v>5</v>
      </c>
      <c r="K430" s="92">
        <v>0.23</v>
      </c>
      <c r="M430" s="93">
        <v>1000</v>
      </c>
      <c r="N430" s="94" t="s">
        <v>70</v>
      </c>
      <c r="O430" s="94" t="s">
        <v>735</v>
      </c>
      <c r="P430" s="225" t="s">
        <v>23</v>
      </c>
      <c r="Q430" s="102" t="s">
        <v>1048</v>
      </c>
      <c r="R430" s="102">
        <v>85444995</v>
      </c>
      <c r="S430" s="102" t="s">
        <v>2646</v>
      </c>
      <c r="T430" s="94" t="s">
        <v>2496</v>
      </c>
      <c r="U430" s="224">
        <v>17.378900000000002</v>
      </c>
    </row>
    <row r="431" spans="1:21">
      <c r="A431" s="213" t="s">
        <v>747</v>
      </c>
      <c r="B431" s="213" t="s">
        <v>3274</v>
      </c>
      <c r="C431" s="216">
        <v>5901181007473</v>
      </c>
      <c r="D431" s="102" t="s">
        <v>3275</v>
      </c>
      <c r="E431" s="235" t="s">
        <v>5065</v>
      </c>
      <c r="F431" s="90" t="s">
        <v>69</v>
      </c>
      <c r="H431" s="91">
        <v>1</v>
      </c>
      <c r="I431" s="54">
        <f>VLOOKUP(A431,'CET uproszczony 01 02 2026'!$B$4:$G$747,6,0)</f>
        <v>1678</v>
      </c>
      <c r="J431" s="90" t="s">
        <v>5</v>
      </c>
      <c r="K431" s="92">
        <v>0.23</v>
      </c>
      <c r="M431" s="93">
        <v>100</v>
      </c>
      <c r="N431" s="94" t="s">
        <v>70</v>
      </c>
      <c r="O431" s="94" t="s">
        <v>735</v>
      </c>
      <c r="P431" s="225" t="s">
        <v>23</v>
      </c>
      <c r="Q431" s="102" t="s">
        <v>1048</v>
      </c>
      <c r="R431" s="102">
        <v>85444995</v>
      </c>
      <c r="S431" s="102" t="s">
        <v>2646</v>
      </c>
      <c r="T431" s="94" t="s">
        <v>5619</v>
      </c>
      <c r="U431" s="224">
        <v>23.255299999999998</v>
      </c>
    </row>
    <row r="432" spans="1:21">
      <c r="A432" s="213" t="s">
        <v>747</v>
      </c>
      <c r="B432" s="213" t="s">
        <v>3276</v>
      </c>
      <c r="C432" s="216">
        <v>5903669498421</v>
      </c>
      <c r="D432" s="102" t="s">
        <v>3275</v>
      </c>
      <c r="E432" s="235" t="s">
        <v>5065</v>
      </c>
      <c r="F432" s="90" t="s">
        <v>69</v>
      </c>
      <c r="H432" s="91">
        <v>1</v>
      </c>
      <c r="I432" s="54">
        <f>VLOOKUP(A432,'CET uproszczony 01 02 2026'!$B$4:$G$747,6,0)</f>
        <v>1678</v>
      </c>
      <c r="J432" s="90" t="s">
        <v>5</v>
      </c>
      <c r="K432" s="92">
        <v>0.23</v>
      </c>
      <c r="M432" s="93">
        <v>500</v>
      </c>
      <c r="N432" s="94" t="s">
        <v>70</v>
      </c>
      <c r="O432" s="94" t="s">
        <v>735</v>
      </c>
      <c r="P432" s="225" t="s">
        <v>23</v>
      </c>
      <c r="Q432" s="102" t="s">
        <v>1048</v>
      </c>
      <c r="R432" s="102">
        <v>85444995</v>
      </c>
      <c r="S432" s="102" t="s">
        <v>2646</v>
      </c>
      <c r="T432" s="94" t="s">
        <v>5619</v>
      </c>
      <c r="U432" s="224">
        <v>23.255299999999998</v>
      </c>
    </row>
    <row r="433" spans="1:21">
      <c r="A433" s="213" t="s">
        <v>747</v>
      </c>
      <c r="B433" s="213" t="s">
        <v>3277</v>
      </c>
      <c r="C433" s="216">
        <v>5903669498438</v>
      </c>
      <c r="D433" s="102" t="s">
        <v>3275</v>
      </c>
      <c r="E433" s="235" t="s">
        <v>5065</v>
      </c>
      <c r="F433" s="90" t="s">
        <v>69</v>
      </c>
      <c r="H433" s="91">
        <v>1</v>
      </c>
      <c r="I433" s="54">
        <f>VLOOKUP(A433,'CET uproszczony 01 02 2026'!$B$4:$G$747,6,0)</f>
        <v>1678</v>
      </c>
      <c r="J433" s="90" t="s">
        <v>5</v>
      </c>
      <c r="K433" s="92">
        <v>0.23</v>
      </c>
      <c r="M433" s="93">
        <v>1000</v>
      </c>
      <c r="N433" s="94" t="s">
        <v>70</v>
      </c>
      <c r="O433" s="94" t="s">
        <v>735</v>
      </c>
      <c r="P433" s="225" t="s">
        <v>23</v>
      </c>
      <c r="Q433" s="102" t="s">
        <v>1048</v>
      </c>
      <c r="R433" s="102">
        <v>85444995</v>
      </c>
      <c r="S433" s="102" t="s">
        <v>2646</v>
      </c>
      <c r="T433" s="94" t="s">
        <v>5619</v>
      </c>
      <c r="U433" s="224">
        <v>23.255299999999998</v>
      </c>
    </row>
    <row r="434" spans="1:21">
      <c r="A434" s="213" t="s">
        <v>749</v>
      </c>
      <c r="B434" s="213" t="s">
        <v>3278</v>
      </c>
      <c r="C434" s="216">
        <v>5901181007503</v>
      </c>
      <c r="D434" s="102" t="s">
        <v>3279</v>
      </c>
      <c r="E434" s="235" t="s">
        <v>5066</v>
      </c>
      <c r="F434" s="90" t="s">
        <v>69</v>
      </c>
      <c r="H434" s="91">
        <v>1</v>
      </c>
      <c r="I434" s="54">
        <f>VLOOKUP(A434,'CET uproszczony 01 02 2026'!$B$4:$G$747,6,0)</f>
        <v>1678</v>
      </c>
      <c r="J434" s="90" t="s">
        <v>5</v>
      </c>
      <c r="K434" s="92">
        <v>0.23</v>
      </c>
      <c r="M434" s="93">
        <v>100</v>
      </c>
      <c r="N434" s="94" t="s">
        <v>70</v>
      </c>
      <c r="O434" s="94" t="s">
        <v>735</v>
      </c>
      <c r="P434" s="225" t="s">
        <v>23</v>
      </c>
      <c r="Q434" s="102" t="s">
        <v>1048</v>
      </c>
      <c r="R434" s="102">
        <v>85444995</v>
      </c>
      <c r="S434" s="102" t="s">
        <v>2646</v>
      </c>
      <c r="T434" s="94" t="s">
        <v>2496</v>
      </c>
      <c r="U434" s="224">
        <v>23.255299999999998</v>
      </c>
    </row>
    <row r="435" spans="1:21">
      <c r="A435" s="213" t="s">
        <v>749</v>
      </c>
      <c r="B435" s="213" t="s">
        <v>3280</v>
      </c>
      <c r="C435" s="216">
        <v>5903669496649</v>
      </c>
      <c r="D435" s="102" t="s">
        <v>3279</v>
      </c>
      <c r="E435" s="235" t="s">
        <v>5066</v>
      </c>
      <c r="F435" s="90" t="s">
        <v>69</v>
      </c>
      <c r="H435" s="91">
        <v>1</v>
      </c>
      <c r="I435" s="54">
        <f>VLOOKUP(A435,'CET uproszczony 01 02 2026'!$B$4:$G$747,6,0)</f>
        <v>1678</v>
      </c>
      <c r="J435" s="90" t="s">
        <v>5</v>
      </c>
      <c r="K435" s="92">
        <v>0.23</v>
      </c>
      <c r="M435" s="93">
        <v>500</v>
      </c>
      <c r="N435" s="94" t="s">
        <v>70</v>
      </c>
      <c r="O435" s="94" t="s">
        <v>735</v>
      </c>
      <c r="P435" s="225" t="s">
        <v>23</v>
      </c>
      <c r="Q435" s="102" t="s">
        <v>1048</v>
      </c>
      <c r="R435" s="102">
        <v>85444995</v>
      </c>
      <c r="S435" s="102" t="s">
        <v>2646</v>
      </c>
      <c r="T435" s="94" t="s">
        <v>2496</v>
      </c>
      <c r="U435" s="224">
        <v>23.255299999999998</v>
      </c>
    </row>
    <row r="436" spans="1:21">
      <c r="A436" s="213" t="s">
        <v>749</v>
      </c>
      <c r="B436" s="213" t="s">
        <v>3281</v>
      </c>
      <c r="C436" s="216">
        <v>5903669498445</v>
      </c>
      <c r="D436" s="102" t="s">
        <v>3279</v>
      </c>
      <c r="E436" s="235" t="s">
        <v>5066</v>
      </c>
      <c r="F436" s="90" t="s">
        <v>69</v>
      </c>
      <c r="H436" s="91">
        <v>1</v>
      </c>
      <c r="I436" s="54">
        <f>VLOOKUP(A436,'CET uproszczony 01 02 2026'!$B$4:$G$747,6,0)</f>
        <v>1678</v>
      </c>
      <c r="J436" s="90" t="s">
        <v>5</v>
      </c>
      <c r="K436" s="92">
        <v>0.23</v>
      </c>
      <c r="M436" s="93">
        <v>1000</v>
      </c>
      <c r="N436" s="94" t="s">
        <v>70</v>
      </c>
      <c r="O436" s="94" t="s">
        <v>735</v>
      </c>
      <c r="P436" s="225" t="s">
        <v>23</v>
      </c>
      <c r="Q436" s="102" t="s">
        <v>1048</v>
      </c>
      <c r="R436" s="102">
        <v>85444995</v>
      </c>
      <c r="S436" s="102" t="s">
        <v>2646</v>
      </c>
      <c r="T436" s="94" t="s">
        <v>2496</v>
      </c>
      <c r="U436" s="224">
        <v>23.255299999999998</v>
      </c>
    </row>
    <row r="437" spans="1:21">
      <c r="A437" s="213" t="s">
        <v>751</v>
      </c>
      <c r="B437" s="213" t="s">
        <v>3282</v>
      </c>
      <c r="C437" s="216">
        <v>5901181007527</v>
      </c>
      <c r="D437" s="102" t="s">
        <v>3283</v>
      </c>
      <c r="E437" s="235" t="s">
        <v>5067</v>
      </c>
      <c r="F437" s="90" t="s">
        <v>69</v>
      </c>
      <c r="H437" s="91">
        <v>1</v>
      </c>
      <c r="I437" s="54">
        <f>VLOOKUP(A437,'CET uproszczony 01 02 2026'!$B$4:$G$747,6,0)</f>
        <v>2101</v>
      </c>
      <c r="J437" s="90" t="s">
        <v>5</v>
      </c>
      <c r="K437" s="92">
        <v>0.23</v>
      </c>
      <c r="M437" s="93">
        <v>100</v>
      </c>
      <c r="N437" s="94" t="s">
        <v>70</v>
      </c>
      <c r="O437" s="94" t="s">
        <v>735</v>
      </c>
      <c r="P437" s="225" t="s">
        <v>23</v>
      </c>
      <c r="Q437" s="102" t="s">
        <v>1048</v>
      </c>
      <c r="R437" s="102">
        <v>85444995</v>
      </c>
      <c r="S437" s="102" t="s">
        <v>2646</v>
      </c>
      <c r="T437" s="94" t="s">
        <v>5619</v>
      </c>
      <c r="U437" s="224">
        <v>29.822900000000001</v>
      </c>
    </row>
    <row r="438" spans="1:21">
      <c r="A438" s="213" t="s">
        <v>751</v>
      </c>
      <c r="B438" s="213" t="s">
        <v>3284</v>
      </c>
      <c r="C438" s="216">
        <v>5901181007558</v>
      </c>
      <c r="D438" s="102" t="s">
        <v>3283</v>
      </c>
      <c r="E438" s="235" t="s">
        <v>5067</v>
      </c>
      <c r="F438" s="90" t="s">
        <v>69</v>
      </c>
      <c r="H438" s="91">
        <v>1</v>
      </c>
      <c r="I438" s="54">
        <f>VLOOKUP(A438,'CET uproszczony 01 02 2026'!$B$4:$G$747,6,0)</f>
        <v>2101</v>
      </c>
      <c r="J438" s="90" t="s">
        <v>5</v>
      </c>
      <c r="K438" s="92">
        <v>0.23</v>
      </c>
      <c r="M438" s="93">
        <v>500</v>
      </c>
      <c r="N438" s="94" t="s">
        <v>70</v>
      </c>
      <c r="O438" s="94" t="s">
        <v>735</v>
      </c>
      <c r="P438" s="225" t="s">
        <v>23</v>
      </c>
      <c r="Q438" s="102" t="s">
        <v>1048</v>
      </c>
      <c r="R438" s="102">
        <v>85444995</v>
      </c>
      <c r="S438" s="102" t="s">
        <v>2646</v>
      </c>
      <c r="T438" s="94" t="s">
        <v>5619</v>
      </c>
      <c r="U438" s="224">
        <v>29.822900000000001</v>
      </c>
    </row>
    <row r="439" spans="1:21">
      <c r="A439" s="213" t="s">
        <v>751</v>
      </c>
      <c r="B439" s="213" t="s">
        <v>3285</v>
      </c>
      <c r="C439" s="216">
        <v>5901181007534</v>
      </c>
      <c r="D439" s="102" t="s">
        <v>3283</v>
      </c>
      <c r="E439" s="235" t="s">
        <v>5067</v>
      </c>
      <c r="F439" s="90" t="s">
        <v>69</v>
      </c>
      <c r="H439" s="91">
        <v>1</v>
      </c>
      <c r="I439" s="54">
        <f>VLOOKUP(A439,'CET uproszczony 01 02 2026'!$B$4:$G$747,6,0)</f>
        <v>2101</v>
      </c>
      <c r="J439" s="90" t="s">
        <v>5</v>
      </c>
      <c r="K439" s="92">
        <v>0.23</v>
      </c>
      <c r="M439" s="93">
        <v>1000</v>
      </c>
      <c r="N439" s="94" t="s">
        <v>70</v>
      </c>
      <c r="O439" s="94" t="s">
        <v>735</v>
      </c>
      <c r="P439" s="225" t="s">
        <v>23</v>
      </c>
      <c r="Q439" s="102" t="s">
        <v>1048</v>
      </c>
      <c r="R439" s="102">
        <v>85444995</v>
      </c>
      <c r="S439" s="102" t="s">
        <v>2646</v>
      </c>
      <c r="T439" s="94" t="s">
        <v>5619</v>
      </c>
      <c r="U439" s="224">
        <v>29.822900000000001</v>
      </c>
    </row>
    <row r="440" spans="1:21">
      <c r="A440" s="213" t="s">
        <v>753</v>
      </c>
      <c r="B440" s="213" t="s">
        <v>3286</v>
      </c>
      <c r="C440" s="216">
        <v>5901181007565</v>
      </c>
      <c r="D440" s="102" t="s">
        <v>3287</v>
      </c>
      <c r="E440" s="235" t="s">
        <v>5068</v>
      </c>
      <c r="F440" s="90" t="s">
        <v>69</v>
      </c>
      <c r="H440" s="91">
        <v>1</v>
      </c>
      <c r="I440" s="54">
        <f>VLOOKUP(A440,'CET uproszczony 01 02 2026'!$B$4:$G$747,6,0)</f>
        <v>2101</v>
      </c>
      <c r="J440" s="90" t="s">
        <v>5</v>
      </c>
      <c r="K440" s="92">
        <v>0.23</v>
      </c>
      <c r="M440" s="93">
        <v>100</v>
      </c>
      <c r="N440" s="94" t="s">
        <v>70</v>
      </c>
      <c r="O440" s="94" t="s">
        <v>735</v>
      </c>
      <c r="P440" s="225" t="s">
        <v>23</v>
      </c>
      <c r="Q440" s="102" t="s">
        <v>1048</v>
      </c>
      <c r="R440" s="102">
        <v>85444995</v>
      </c>
      <c r="S440" s="102" t="s">
        <v>2646</v>
      </c>
      <c r="T440" s="94" t="s">
        <v>2496</v>
      </c>
      <c r="U440" s="224">
        <v>29.822900000000001</v>
      </c>
    </row>
    <row r="441" spans="1:21">
      <c r="A441" s="213" t="s">
        <v>753</v>
      </c>
      <c r="B441" s="213" t="s">
        <v>3288</v>
      </c>
      <c r="C441" s="216">
        <v>5901181017649</v>
      </c>
      <c r="D441" s="102" t="s">
        <v>3287</v>
      </c>
      <c r="E441" s="235" t="s">
        <v>5068</v>
      </c>
      <c r="F441" s="90" t="s">
        <v>69</v>
      </c>
      <c r="H441" s="91">
        <v>1</v>
      </c>
      <c r="I441" s="54">
        <f>VLOOKUP(A441,'CET uproszczony 01 02 2026'!$B$4:$G$747,6,0)</f>
        <v>2101</v>
      </c>
      <c r="J441" s="90" t="s">
        <v>5</v>
      </c>
      <c r="K441" s="92">
        <v>0.23</v>
      </c>
      <c r="M441" s="93">
        <v>500</v>
      </c>
      <c r="N441" s="94" t="s">
        <v>70</v>
      </c>
      <c r="O441" s="94" t="s">
        <v>735</v>
      </c>
      <c r="P441" s="225" t="s">
        <v>23</v>
      </c>
      <c r="Q441" s="102" t="s">
        <v>1048</v>
      </c>
      <c r="R441" s="102">
        <v>85444995</v>
      </c>
      <c r="S441" s="102" t="s">
        <v>2646</v>
      </c>
      <c r="T441" s="94" t="s">
        <v>2496</v>
      </c>
      <c r="U441" s="224">
        <v>29.822900000000001</v>
      </c>
    </row>
    <row r="442" spans="1:21">
      <c r="A442" s="213" t="s">
        <v>753</v>
      </c>
      <c r="B442" s="213" t="s">
        <v>3289</v>
      </c>
      <c r="C442" s="216">
        <v>5903669498452</v>
      </c>
      <c r="D442" s="102" t="s">
        <v>3287</v>
      </c>
      <c r="E442" s="235" t="s">
        <v>5068</v>
      </c>
      <c r="F442" s="90" t="s">
        <v>69</v>
      </c>
      <c r="H442" s="91">
        <v>1</v>
      </c>
      <c r="I442" s="54">
        <f>VLOOKUP(A442,'CET uproszczony 01 02 2026'!$B$4:$G$747,6,0)</f>
        <v>2101</v>
      </c>
      <c r="J442" s="90" t="s">
        <v>5</v>
      </c>
      <c r="K442" s="92">
        <v>0.23</v>
      </c>
      <c r="M442" s="93" t="s">
        <v>6091</v>
      </c>
      <c r="N442" s="94" t="s">
        <v>70</v>
      </c>
      <c r="O442" s="94" t="s">
        <v>735</v>
      </c>
      <c r="P442" s="225" t="s">
        <v>23</v>
      </c>
      <c r="Q442" s="102" t="s">
        <v>1048</v>
      </c>
      <c r="R442" s="102">
        <v>85444995</v>
      </c>
      <c r="S442" s="102" t="s">
        <v>2646</v>
      </c>
      <c r="T442" s="94" t="s">
        <v>12</v>
      </c>
    </row>
    <row r="443" spans="1:21">
      <c r="A443" s="213" t="s">
        <v>6130</v>
      </c>
      <c r="B443" s="213" t="s">
        <v>6142</v>
      </c>
      <c r="C443" s="216">
        <v>5903669510086</v>
      </c>
      <c r="D443" s="102" t="s">
        <v>6154</v>
      </c>
      <c r="E443" s="235" t="s">
        <v>6158</v>
      </c>
      <c r="F443" s="90" t="s">
        <v>69</v>
      </c>
      <c r="H443" s="91">
        <v>1</v>
      </c>
      <c r="I443" s="54">
        <f>VLOOKUP(A443,'CET uproszczony 01 02 2026'!$B$4:$G$747,6,0)</f>
        <v>2932</v>
      </c>
      <c r="J443" s="90" t="s">
        <v>5</v>
      </c>
      <c r="K443" s="92">
        <v>0.23</v>
      </c>
      <c r="M443" s="93" t="s">
        <v>5963</v>
      </c>
      <c r="N443" s="94" t="s">
        <v>70</v>
      </c>
      <c r="O443" s="94" t="s">
        <v>735</v>
      </c>
      <c r="P443" s="225" t="s">
        <v>23</v>
      </c>
      <c r="Q443" s="102" t="s">
        <v>1048</v>
      </c>
      <c r="R443" s="102">
        <v>85444995</v>
      </c>
      <c r="S443" s="102" t="s">
        <v>2646</v>
      </c>
      <c r="T443" s="94" t="s">
        <v>5619</v>
      </c>
    </row>
    <row r="444" spans="1:21">
      <c r="A444" s="213" t="s">
        <v>6130</v>
      </c>
      <c r="B444" s="213" t="s">
        <v>6143</v>
      </c>
      <c r="C444" s="216">
        <v>5903669510116</v>
      </c>
      <c r="D444" s="102" t="s">
        <v>6154</v>
      </c>
      <c r="E444" s="235" t="s">
        <v>6158</v>
      </c>
      <c r="F444" s="90" t="s">
        <v>69</v>
      </c>
      <c r="H444" s="91">
        <v>1</v>
      </c>
      <c r="I444" s="54">
        <f>VLOOKUP(A444,'CET uproszczony 01 02 2026'!$B$4:$G$747,6,0)</f>
        <v>2932</v>
      </c>
      <c r="J444" s="90" t="s">
        <v>5</v>
      </c>
      <c r="K444" s="92">
        <v>0.23</v>
      </c>
      <c r="M444" s="93" t="s">
        <v>6090</v>
      </c>
      <c r="N444" s="94" t="s">
        <v>70</v>
      </c>
      <c r="O444" s="94" t="s">
        <v>735</v>
      </c>
      <c r="P444" s="225" t="s">
        <v>23</v>
      </c>
      <c r="Q444" s="102" t="s">
        <v>1048</v>
      </c>
      <c r="R444" s="102">
        <v>85444995</v>
      </c>
      <c r="S444" s="102" t="s">
        <v>2646</v>
      </c>
      <c r="T444" s="94" t="s">
        <v>5619</v>
      </c>
    </row>
    <row r="445" spans="1:21">
      <c r="A445" s="213" t="s">
        <v>6130</v>
      </c>
      <c r="B445" s="213" t="s">
        <v>6144</v>
      </c>
      <c r="C445" s="216">
        <v>5903669510123</v>
      </c>
      <c r="D445" s="102" t="s">
        <v>6154</v>
      </c>
      <c r="E445" s="235" t="s">
        <v>6158</v>
      </c>
      <c r="F445" s="90" t="s">
        <v>69</v>
      </c>
      <c r="H445" s="91">
        <v>1</v>
      </c>
      <c r="I445" s="54">
        <f>VLOOKUP(A445,'CET uproszczony 01 02 2026'!$B$4:$G$747,6,0)</f>
        <v>2932</v>
      </c>
      <c r="J445" s="90" t="s">
        <v>5</v>
      </c>
      <c r="K445" s="92">
        <v>0.23</v>
      </c>
      <c r="M445" s="93" t="s">
        <v>6091</v>
      </c>
      <c r="N445" s="94" t="s">
        <v>70</v>
      </c>
      <c r="O445" s="94" t="s">
        <v>735</v>
      </c>
      <c r="P445" s="225" t="s">
        <v>23</v>
      </c>
      <c r="Q445" s="102" t="s">
        <v>1048</v>
      </c>
      <c r="R445" s="102">
        <v>85444995</v>
      </c>
      <c r="S445" s="102" t="s">
        <v>2646</v>
      </c>
      <c r="T445" s="94" t="s">
        <v>5619</v>
      </c>
    </row>
    <row r="446" spans="1:21">
      <c r="A446" s="213" t="s">
        <v>6132</v>
      </c>
      <c r="B446" s="213" t="s">
        <v>6145</v>
      </c>
      <c r="C446" s="216">
        <v>5903669510079</v>
      </c>
      <c r="D446" s="102" t="s">
        <v>6155</v>
      </c>
      <c r="E446" s="235" t="s">
        <v>6159</v>
      </c>
      <c r="F446" s="90" t="s">
        <v>69</v>
      </c>
      <c r="H446" s="91">
        <v>1</v>
      </c>
      <c r="I446" s="54">
        <f>VLOOKUP(A446,'CET uproszczony 01 02 2026'!$B$4:$G$747,6,0)</f>
        <v>2932</v>
      </c>
      <c r="J446" s="90" t="s">
        <v>5</v>
      </c>
      <c r="K446" s="92">
        <v>0.23</v>
      </c>
      <c r="M446" s="93" t="s">
        <v>5963</v>
      </c>
      <c r="N446" s="94" t="s">
        <v>70</v>
      </c>
      <c r="O446" s="94" t="s">
        <v>735</v>
      </c>
      <c r="P446" s="225" t="s">
        <v>23</v>
      </c>
      <c r="Q446" s="102" t="s">
        <v>1048</v>
      </c>
      <c r="R446" s="102">
        <v>85444995</v>
      </c>
      <c r="S446" s="102" t="s">
        <v>2646</v>
      </c>
      <c r="T446" s="94" t="s">
        <v>2496</v>
      </c>
    </row>
    <row r="447" spans="1:21">
      <c r="A447" s="213" t="s">
        <v>6132</v>
      </c>
      <c r="B447" s="213" t="s">
        <v>6146</v>
      </c>
      <c r="C447" s="216">
        <v>5903669510130</v>
      </c>
      <c r="D447" s="102" t="s">
        <v>6155</v>
      </c>
      <c r="E447" s="235" t="s">
        <v>6159</v>
      </c>
      <c r="F447" s="90" t="s">
        <v>69</v>
      </c>
      <c r="H447" s="91">
        <v>1</v>
      </c>
      <c r="I447" s="54">
        <f>VLOOKUP(A447,'CET uproszczony 01 02 2026'!$B$4:$G$747,6,0)</f>
        <v>2932</v>
      </c>
      <c r="J447" s="90" t="s">
        <v>5</v>
      </c>
      <c r="K447" s="92">
        <v>0.23</v>
      </c>
      <c r="M447" s="93" t="s">
        <v>6090</v>
      </c>
      <c r="N447" s="94" t="s">
        <v>70</v>
      </c>
      <c r="O447" s="94" t="s">
        <v>735</v>
      </c>
      <c r="P447" s="225" t="s">
        <v>23</v>
      </c>
      <c r="Q447" s="102" t="s">
        <v>1048</v>
      </c>
      <c r="R447" s="102">
        <v>85444995</v>
      </c>
      <c r="S447" s="102" t="s">
        <v>2646</v>
      </c>
      <c r="T447" s="94" t="s">
        <v>2496</v>
      </c>
    </row>
    <row r="448" spans="1:21">
      <c r="A448" s="213" t="s">
        <v>6132</v>
      </c>
      <c r="B448" s="213" t="s">
        <v>6147</v>
      </c>
      <c r="C448" s="216">
        <v>5903669510147</v>
      </c>
      <c r="D448" s="102" t="s">
        <v>6155</v>
      </c>
      <c r="E448" s="235" t="s">
        <v>6159</v>
      </c>
      <c r="F448" s="90" t="s">
        <v>69</v>
      </c>
      <c r="H448" s="91">
        <v>1</v>
      </c>
      <c r="I448" s="54">
        <f>VLOOKUP(A448,'CET uproszczony 01 02 2026'!$B$4:$G$747,6,0)</f>
        <v>2932</v>
      </c>
      <c r="J448" s="90" t="s">
        <v>5</v>
      </c>
      <c r="K448" s="92">
        <v>0.23</v>
      </c>
      <c r="M448" s="93" t="s">
        <v>6091</v>
      </c>
      <c r="N448" s="94" t="s">
        <v>70</v>
      </c>
      <c r="O448" s="94" t="s">
        <v>735</v>
      </c>
      <c r="P448" s="225" t="s">
        <v>23</v>
      </c>
      <c r="Q448" s="102" t="s">
        <v>1048</v>
      </c>
      <c r="R448" s="102">
        <v>85444995</v>
      </c>
      <c r="S448" s="102" t="s">
        <v>2646</v>
      </c>
      <c r="T448" s="94" t="s">
        <v>2496</v>
      </c>
    </row>
    <row r="449" spans="1:25">
      <c r="A449" s="213" t="s">
        <v>6134</v>
      </c>
      <c r="B449" s="213" t="s">
        <v>6148</v>
      </c>
      <c r="C449" s="216">
        <v>5903669510093</v>
      </c>
      <c r="D449" s="102" t="s">
        <v>6156</v>
      </c>
      <c r="E449" s="235" t="s">
        <v>6160</v>
      </c>
      <c r="F449" s="90" t="s">
        <v>69</v>
      </c>
      <c r="H449" s="91">
        <v>1</v>
      </c>
      <c r="I449" s="54">
        <f>VLOOKUP(A449,'CET uproszczony 01 02 2026'!$B$4:$G$747,6,0)</f>
        <v>4708</v>
      </c>
      <c r="J449" s="90" t="s">
        <v>5</v>
      </c>
      <c r="K449" s="92">
        <v>0.23</v>
      </c>
      <c r="M449" s="93" t="s">
        <v>5963</v>
      </c>
      <c r="N449" s="94" t="s">
        <v>70</v>
      </c>
      <c r="O449" s="94" t="s">
        <v>735</v>
      </c>
      <c r="P449" s="225" t="s">
        <v>23</v>
      </c>
      <c r="Q449" s="102" t="s">
        <v>1048</v>
      </c>
      <c r="R449" s="102">
        <v>85444995</v>
      </c>
      <c r="S449" s="102" t="s">
        <v>2646</v>
      </c>
      <c r="T449" s="94" t="s">
        <v>5619</v>
      </c>
    </row>
    <row r="450" spans="1:25">
      <c r="A450" s="213" t="s">
        <v>6134</v>
      </c>
      <c r="B450" s="213" t="s">
        <v>6149</v>
      </c>
      <c r="C450" s="216">
        <v>5903669510154</v>
      </c>
      <c r="D450" s="102" t="s">
        <v>6156</v>
      </c>
      <c r="E450" s="235" t="s">
        <v>6160</v>
      </c>
      <c r="F450" s="90" t="s">
        <v>69</v>
      </c>
      <c r="H450" s="91">
        <v>1</v>
      </c>
      <c r="I450" s="54">
        <f>VLOOKUP(A450,'CET uproszczony 01 02 2026'!$B$4:$G$747,6,0)</f>
        <v>4708</v>
      </c>
      <c r="J450" s="90" t="s">
        <v>5</v>
      </c>
      <c r="K450" s="92">
        <v>0.23</v>
      </c>
      <c r="M450" s="93" t="s">
        <v>6090</v>
      </c>
      <c r="N450" s="94" t="s">
        <v>70</v>
      </c>
      <c r="O450" s="94" t="s">
        <v>735</v>
      </c>
      <c r="P450" s="225" t="s">
        <v>23</v>
      </c>
      <c r="Q450" s="102" t="s">
        <v>1048</v>
      </c>
      <c r="R450" s="102">
        <v>85444995</v>
      </c>
      <c r="S450" s="102" t="s">
        <v>2646</v>
      </c>
      <c r="T450" s="94" t="s">
        <v>5619</v>
      </c>
    </row>
    <row r="451" spans="1:25">
      <c r="A451" s="213" t="s">
        <v>6134</v>
      </c>
      <c r="B451" s="213" t="s">
        <v>6150</v>
      </c>
      <c r="C451" s="216">
        <v>5903669510161</v>
      </c>
      <c r="D451" s="102" t="s">
        <v>6156</v>
      </c>
      <c r="E451" s="235" t="s">
        <v>6160</v>
      </c>
      <c r="F451" s="90" t="s">
        <v>69</v>
      </c>
      <c r="H451" s="91">
        <v>1</v>
      </c>
      <c r="I451" s="54">
        <f>VLOOKUP(A451,'CET uproszczony 01 02 2026'!$B$4:$G$747,6,0)</f>
        <v>4708</v>
      </c>
      <c r="J451" s="90" t="s">
        <v>5</v>
      </c>
      <c r="K451" s="92">
        <v>0.23</v>
      </c>
      <c r="M451" s="93" t="s">
        <v>6091</v>
      </c>
      <c r="N451" s="94" t="s">
        <v>70</v>
      </c>
      <c r="O451" s="94" t="s">
        <v>735</v>
      </c>
      <c r="P451" s="225" t="s">
        <v>23</v>
      </c>
      <c r="Q451" s="102" t="s">
        <v>1048</v>
      </c>
      <c r="R451" s="102">
        <v>85444995</v>
      </c>
      <c r="S451" s="102" t="s">
        <v>2646</v>
      </c>
      <c r="T451" s="94" t="s">
        <v>5619</v>
      </c>
    </row>
    <row r="452" spans="1:25">
      <c r="A452" s="213" t="s">
        <v>6135</v>
      </c>
      <c r="B452" s="213" t="s">
        <v>6151</v>
      </c>
      <c r="C452" s="216">
        <v>5903669510109</v>
      </c>
      <c r="D452" s="102" t="s">
        <v>6157</v>
      </c>
      <c r="E452" s="235" t="s">
        <v>6161</v>
      </c>
      <c r="F452" s="90" t="s">
        <v>69</v>
      </c>
      <c r="H452" s="91">
        <v>1</v>
      </c>
      <c r="I452" s="54">
        <f>VLOOKUP(A452,'CET uproszczony 01 02 2026'!$B$4:$G$747,6,0)</f>
        <v>4708</v>
      </c>
      <c r="J452" s="90" t="s">
        <v>5</v>
      </c>
      <c r="K452" s="92">
        <v>0.23</v>
      </c>
      <c r="M452" s="93" t="s">
        <v>5963</v>
      </c>
      <c r="N452" s="94" t="s">
        <v>70</v>
      </c>
      <c r="O452" s="94" t="s">
        <v>735</v>
      </c>
      <c r="P452" s="225" t="s">
        <v>23</v>
      </c>
      <c r="Q452" s="102" t="s">
        <v>1048</v>
      </c>
      <c r="R452" s="102">
        <v>85444995</v>
      </c>
      <c r="S452" s="102" t="s">
        <v>2646</v>
      </c>
      <c r="T452" s="94" t="s">
        <v>2496</v>
      </c>
    </row>
    <row r="453" spans="1:25">
      <c r="A453" s="213" t="s">
        <v>6135</v>
      </c>
      <c r="B453" s="213" t="s">
        <v>6152</v>
      </c>
      <c r="C453" s="216">
        <v>5903669510178</v>
      </c>
      <c r="D453" s="102" t="s">
        <v>6157</v>
      </c>
      <c r="E453" s="235" t="s">
        <v>6161</v>
      </c>
      <c r="F453" s="90" t="s">
        <v>69</v>
      </c>
      <c r="H453" s="91">
        <v>1</v>
      </c>
      <c r="I453" s="54">
        <f>VLOOKUP(A453,'CET uproszczony 01 02 2026'!$B$4:$G$747,6,0)</f>
        <v>4708</v>
      </c>
      <c r="J453" s="90" t="s">
        <v>5</v>
      </c>
      <c r="K453" s="92">
        <v>0.23</v>
      </c>
      <c r="M453" s="93" t="s">
        <v>6090</v>
      </c>
      <c r="N453" s="94" t="s">
        <v>70</v>
      </c>
      <c r="O453" s="94" t="s">
        <v>735</v>
      </c>
      <c r="P453" s="225" t="s">
        <v>23</v>
      </c>
      <c r="Q453" s="102" t="s">
        <v>1048</v>
      </c>
      <c r="R453" s="102">
        <v>85444995</v>
      </c>
      <c r="S453" s="102" t="s">
        <v>2646</v>
      </c>
      <c r="T453" s="94" t="s">
        <v>2496</v>
      </c>
    </row>
    <row r="454" spans="1:25" s="198" customFormat="1">
      <c r="A454" s="214" t="s">
        <v>6135</v>
      </c>
      <c r="B454" s="214" t="s">
        <v>6153</v>
      </c>
      <c r="C454" s="221">
        <v>5903669510185</v>
      </c>
      <c r="D454" s="190" t="s">
        <v>6157</v>
      </c>
      <c r="E454" s="236" t="s">
        <v>6161</v>
      </c>
      <c r="F454" s="192" t="s">
        <v>69</v>
      </c>
      <c r="G454" s="191"/>
      <c r="H454" s="191">
        <v>1</v>
      </c>
      <c r="I454" s="193">
        <f>VLOOKUP(A454,'CET uproszczony 01 02 2026'!$B$4:$G$747,6,0)</f>
        <v>4708</v>
      </c>
      <c r="J454" s="192" t="s">
        <v>5</v>
      </c>
      <c r="K454" s="194">
        <v>0.23</v>
      </c>
      <c r="L454" s="191"/>
      <c r="M454" s="195">
        <v>1000</v>
      </c>
      <c r="N454" s="196" t="s">
        <v>70</v>
      </c>
      <c r="O454" s="196" t="s">
        <v>735</v>
      </c>
      <c r="P454" s="354" t="s">
        <v>23</v>
      </c>
      <c r="Q454" s="190" t="s">
        <v>1048</v>
      </c>
      <c r="R454" s="190">
        <v>85444995</v>
      </c>
      <c r="S454" s="190" t="s">
        <v>2646</v>
      </c>
      <c r="T454" s="196" t="s">
        <v>2496</v>
      </c>
      <c r="U454" s="348"/>
      <c r="V454" s="197"/>
      <c r="W454" s="197"/>
      <c r="X454" s="197"/>
      <c r="Y454" s="197"/>
    </row>
    <row r="455" spans="1:25" hidden="1">
      <c r="A455" s="213" t="s">
        <v>723</v>
      </c>
      <c r="B455" s="213" t="s">
        <v>3328</v>
      </c>
      <c r="C455" s="216">
        <v>5901181003789</v>
      </c>
      <c r="D455" s="102" t="s">
        <v>3329</v>
      </c>
      <c r="E455" s="235" t="s">
        <v>5069</v>
      </c>
      <c r="F455" s="90" t="s">
        <v>69</v>
      </c>
      <c r="H455" s="91">
        <v>1</v>
      </c>
      <c r="I455" s="54">
        <f>VLOOKUP(A455,'CET uproszczony 01 02 2026'!$B$4:$G$747,6,0)</f>
        <v>2531</v>
      </c>
      <c r="J455" s="90" t="s">
        <v>5</v>
      </c>
      <c r="K455" s="92">
        <v>0.23</v>
      </c>
      <c r="M455" s="93">
        <v>100</v>
      </c>
      <c r="N455" s="94" t="s">
        <v>70</v>
      </c>
      <c r="O455" s="94" t="s">
        <v>724</v>
      </c>
      <c r="P455" s="94" t="s">
        <v>15</v>
      </c>
      <c r="Q455" s="102" t="s">
        <v>759</v>
      </c>
      <c r="R455" s="102">
        <v>85442000</v>
      </c>
      <c r="S455" s="102" t="s">
        <v>2647</v>
      </c>
      <c r="T455" s="94" t="s">
        <v>5619</v>
      </c>
      <c r="U455" s="224">
        <v>36.454799999999999</v>
      </c>
    </row>
    <row r="456" spans="1:25" hidden="1">
      <c r="A456" s="213" t="s">
        <v>725</v>
      </c>
      <c r="B456" s="213" t="s">
        <v>3330</v>
      </c>
      <c r="C456" s="216">
        <v>5901181003833</v>
      </c>
      <c r="D456" s="102" t="s">
        <v>3331</v>
      </c>
      <c r="E456" s="235" t="s">
        <v>5070</v>
      </c>
      <c r="F456" s="90" t="s">
        <v>69</v>
      </c>
      <c r="H456" s="91">
        <v>1</v>
      </c>
      <c r="I456" s="54">
        <f>VLOOKUP(A456,'CET uproszczony 01 02 2026'!$B$4:$G$747,6,0)</f>
        <v>2533</v>
      </c>
      <c r="J456" s="90" t="s">
        <v>5</v>
      </c>
      <c r="K456" s="92">
        <v>0.23</v>
      </c>
      <c r="M456" s="93">
        <v>100</v>
      </c>
      <c r="N456" s="94" t="s">
        <v>70</v>
      </c>
      <c r="O456" s="94" t="s">
        <v>724</v>
      </c>
      <c r="P456" s="94" t="s">
        <v>15</v>
      </c>
      <c r="Q456" s="102" t="s">
        <v>759</v>
      </c>
      <c r="R456" s="102">
        <v>85442000</v>
      </c>
      <c r="S456" s="102" t="s">
        <v>2647</v>
      </c>
      <c r="T456" s="94" t="s">
        <v>2496</v>
      </c>
      <c r="U456" s="224">
        <v>37.875100000000003</v>
      </c>
    </row>
    <row r="457" spans="1:25" hidden="1">
      <c r="A457" s="213" t="s">
        <v>2237</v>
      </c>
      <c r="B457" s="213" t="s">
        <v>3332</v>
      </c>
      <c r="C457" s="216">
        <v>5903669442219</v>
      </c>
      <c r="D457" s="102" t="s">
        <v>3333</v>
      </c>
      <c r="E457" s="235" t="s">
        <v>5077</v>
      </c>
      <c r="F457" s="90" t="s">
        <v>69</v>
      </c>
      <c r="H457" s="91">
        <v>1</v>
      </c>
      <c r="I457" s="54">
        <f>VLOOKUP(A457,'CET uproszczony 01 02 2026'!$B$4:$G$747,6,0)</f>
        <v>2407</v>
      </c>
      <c r="J457" s="90" t="s">
        <v>5</v>
      </c>
      <c r="K457" s="92">
        <v>0.23</v>
      </c>
      <c r="M457" s="93">
        <v>100</v>
      </c>
      <c r="N457" s="94" t="s">
        <v>70</v>
      </c>
      <c r="O457" s="94" t="s">
        <v>724</v>
      </c>
      <c r="P457" s="94" t="s">
        <v>15</v>
      </c>
      <c r="Q457" s="102" t="s">
        <v>759</v>
      </c>
      <c r="R457" s="102">
        <v>85442000</v>
      </c>
      <c r="S457" s="102" t="s">
        <v>2647</v>
      </c>
      <c r="T457" s="94" t="s">
        <v>2496</v>
      </c>
      <c r="U457" s="224">
        <v>33.867600000000003</v>
      </c>
    </row>
    <row r="458" spans="1:25" hidden="1">
      <c r="A458" s="213" t="s">
        <v>2237</v>
      </c>
      <c r="B458" s="213" t="s">
        <v>3334</v>
      </c>
      <c r="C458" s="216">
        <v>5903669444541</v>
      </c>
      <c r="D458" s="102" t="s">
        <v>3333</v>
      </c>
      <c r="E458" s="235" t="s">
        <v>5077</v>
      </c>
      <c r="F458" s="90" t="s">
        <v>69</v>
      </c>
      <c r="H458" s="91">
        <v>1</v>
      </c>
      <c r="I458" s="54">
        <f>VLOOKUP(A458,'CET uproszczony 01 02 2026'!$B$4:$G$747,6,0)</f>
        <v>2407</v>
      </c>
      <c r="J458" s="90" t="s">
        <v>5</v>
      </c>
      <c r="K458" s="92">
        <v>0.23</v>
      </c>
      <c r="M458" s="93">
        <v>500</v>
      </c>
      <c r="N458" s="94" t="s">
        <v>70</v>
      </c>
      <c r="O458" s="94" t="s">
        <v>724</v>
      </c>
      <c r="P458" s="94" t="s">
        <v>15</v>
      </c>
      <c r="Q458" s="102" t="s">
        <v>759</v>
      </c>
      <c r="R458" s="102">
        <v>85442000</v>
      </c>
      <c r="S458" s="102" t="s">
        <v>2647</v>
      </c>
      <c r="T458" s="94" t="s">
        <v>2496</v>
      </c>
      <c r="U458" s="224">
        <v>33.867600000000003</v>
      </c>
    </row>
    <row r="459" spans="1:25" hidden="1">
      <c r="A459" s="213" t="s">
        <v>2237</v>
      </c>
      <c r="B459" s="213" t="s">
        <v>3335</v>
      </c>
      <c r="C459" s="216">
        <v>5903669444558</v>
      </c>
      <c r="D459" s="102" t="s">
        <v>3333</v>
      </c>
      <c r="E459" s="235" t="s">
        <v>5077</v>
      </c>
      <c r="F459" s="90" t="s">
        <v>69</v>
      </c>
      <c r="H459" s="91">
        <v>1</v>
      </c>
      <c r="I459" s="54">
        <f>VLOOKUP(A459,'CET uproszczony 01 02 2026'!$B$4:$G$747,6,0)</f>
        <v>2407</v>
      </c>
      <c r="J459" s="90" t="s">
        <v>5</v>
      </c>
      <c r="K459" s="92">
        <v>0.23</v>
      </c>
      <c r="M459" s="93">
        <v>1000</v>
      </c>
      <c r="N459" s="94" t="s">
        <v>70</v>
      </c>
      <c r="O459" s="94" t="s">
        <v>724</v>
      </c>
      <c r="P459" s="94" t="s">
        <v>15</v>
      </c>
      <c r="Q459" s="102" t="s">
        <v>759</v>
      </c>
      <c r="R459" s="102">
        <v>85442000</v>
      </c>
      <c r="S459" s="102" t="s">
        <v>2647</v>
      </c>
      <c r="T459" s="94" t="s">
        <v>2496</v>
      </c>
      <c r="U459" s="224">
        <v>33.867600000000003</v>
      </c>
    </row>
    <row r="460" spans="1:25" hidden="1">
      <c r="A460" s="213" t="s">
        <v>2238</v>
      </c>
      <c r="B460" s="213" t="s">
        <v>3337</v>
      </c>
      <c r="C460" s="216">
        <v>5903669442264</v>
      </c>
      <c r="D460" s="102" t="s">
        <v>3336</v>
      </c>
      <c r="E460" s="235" t="s">
        <v>5071</v>
      </c>
      <c r="F460" s="90" t="s">
        <v>69</v>
      </c>
      <c r="H460" s="91">
        <v>1</v>
      </c>
      <c r="I460" s="54">
        <f>VLOOKUP(A460,'CET uproszczony 01 02 2026'!$B$4:$G$747,6,0)</f>
        <v>2320</v>
      </c>
      <c r="J460" s="90" t="s">
        <v>5</v>
      </c>
      <c r="K460" s="92">
        <v>0.23</v>
      </c>
      <c r="M460" s="93">
        <v>100</v>
      </c>
      <c r="N460" s="94" t="s">
        <v>70</v>
      </c>
      <c r="O460" s="94" t="s">
        <v>724</v>
      </c>
      <c r="P460" s="94" t="s">
        <v>15</v>
      </c>
      <c r="Q460" s="102" t="s">
        <v>759</v>
      </c>
      <c r="R460" s="102">
        <v>85442000</v>
      </c>
      <c r="S460" s="102" t="s">
        <v>2647</v>
      </c>
      <c r="T460" s="94" t="s">
        <v>5619</v>
      </c>
      <c r="U460" s="224">
        <v>41.287199999999999</v>
      </c>
    </row>
    <row r="461" spans="1:25" hidden="1">
      <c r="A461" s="213" t="s">
        <v>2238</v>
      </c>
      <c r="B461" s="213" t="s">
        <v>3338</v>
      </c>
      <c r="C461" s="216">
        <v>5903669444565</v>
      </c>
      <c r="D461" s="102" t="s">
        <v>3336</v>
      </c>
      <c r="E461" s="235" t="s">
        <v>5071</v>
      </c>
      <c r="F461" s="90" t="s">
        <v>69</v>
      </c>
      <c r="H461" s="91">
        <v>1</v>
      </c>
      <c r="I461" s="54">
        <f>VLOOKUP(A461,'CET uproszczony 01 02 2026'!$B$4:$G$747,6,0)</f>
        <v>2320</v>
      </c>
      <c r="J461" s="90" t="s">
        <v>5</v>
      </c>
      <c r="K461" s="92">
        <v>0.23</v>
      </c>
      <c r="M461" s="93">
        <v>500</v>
      </c>
      <c r="N461" s="94" t="s">
        <v>70</v>
      </c>
      <c r="O461" s="94" t="s">
        <v>724</v>
      </c>
      <c r="P461" s="94" t="s">
        <v>15</v>
      </c>
      <c r="Q461" s="102" t="s">
        <v>759</v>
      </c>
      <c r="R461" s="102">
        <v>85442000</v>
      </c>
      <c r="S461" s="102" t="s">
        <v>2647</v>
      </c>
      <c r="T461" s="94" t="s">
        <v>5619</v>
      </c>
      <c r="U461" s="224">
        <v>41.287199999999999</v>
      </c>
    </row>
    <row r="462" spans="1:25" hidden="1">
      <c r="A462" s="213" t="s">
        <v>2238</v>
      </c>
      <c r="B462" s="213" t="s">
        <v>3339</v>
      </c>
      <c r="C462" s="216">
        <v>5903669444572</v>
      </c>
      <c r="D462" s="102" t="s">
        <v>3336</v>
      </c>
      <c r="E462" s="235" t="s">
        <v>5071</v>
      </c>
      <c r="F462" s="90" t="s">
        <v>69</v>
      </c>
      <c r="H462" s="91">
        <v>1</v>
      </c>
      <c r="I462" s="54">
        <f>VLOOKUP(A462,'CET uproszczony 01 02 2026'!$B$4:$G$747,6,0)</f>
        <v>2320</v>
      </c>
      <c r="J462" s="90" t="s">
        <v>5</v>
      </c>
      <c r="K462" s="92">
        <v>0.23</v>
      </c>
      <c r="M462" s="93">
        <v>1000</v>
      </c>
      <c r="N462" s="94" t="s">
        <v>70</v>
      </c>
      <c r="O462" s="94" t="s">
        <v>724</v>
      </c>
      <c r="P462" s="94" t="s">
        <v>15</v>
      </c>
      <c r="Q462" s="102" t="s">
        <v>759</v>
      </c>
      <c r="R462" s="102">
        <v>85442000</v>
      </c>
      <c r="S462" s="102" t="s">
        <v>2647</v>
      </c>
      <c r="T462" s="94" t="s">
        <v>5619</v>
      </c>
      <c r="U462" s="224">
        <v>41.287199999999999</v>
      </c>
    </row>
    <row r="463" spans="1:25" hidden="1">
      <c r="A463" s="213" t="s">
        <v>2239</v>
      </c>
      <c r="B463" s="213" t="s">
        <v>3290</v>
      </c>
      <c r="C463" s="216">
        <v>5903669442318</v>
      </c>
      <c r="D463" s="102" t="s">
        <v>3291</v>
      </c>
      <c r="E463" s="235" t="s">
        <v>5545</v>
      </c>
      <c r="F463" s="90" t="s">
        <v>69</v>
      </c>
      <c r="H463" s="91">
        <v>1</v>
      </c>
      <c r="I463" s="54">
        <f>VLOOKUP(A463,'CET uproszczony 01 02 2026'!$B$4:$G$747,6,0)</f>
        <v>3053</v>
      </c>
      <c r="J463" s="90" t="s">
        <v>5</v>
      </c>
      <c r="K463" s="92">
        <v>0.23</v>
      </c>
      <c r="M463" s="93">
        <v>100</v>
      </c>
      <c r="N463" s="94" t="s">
        <v>70</v>
      </c>
      <c r="O463" s="94" t="s">
        <v>724</v>
      </c>
      <c r="P463" s="94" t="s">
        <v>15</v>
      </c>
      <c r="Q463" s="102" t="s">
        <v>759</v>
      </c>
      <c r="R463" s="102">
        <v>85442000</v>
      </c>
      <c r="S463" s="102" t="s">
        <v>2647</v>
      </c>
      <c r="T463" s="94" t="s">
        <v>5619</v>
      </c>
      <c r="U463" s="224">
        <v>43.622599999999998</v>
      </c>
    </row>
    <row r="464" spans="1:25" hidden="1">
      <c r="A464" s="213" t="s">
        <v>2239</v>
      </c>
      <c r="B464" s="213" t="s">
        <v>3292</v>
      </c>
      <c r="C464" s="216">
        <v>5903669444589</v>
      </c>
      <c r="D464" s="102" t="s">
        <v>3291</v>
      </c>
      <c r="E464" s="235" t="s">
        <v>5545</v>
      </c>
      <c r="F464" s="90" t="s">
        <v>69</v>
      </c>
      <c r="H464" s="91">
        <v>1</v>
      </c>
      <c r="I464" s="54">
        <f>VLOOKUP(A464,'CET uproszczony 01 02 2026'!$B$4:$G$747,6,0)</f>
        <v>3053</v>
      </c>
      <c r="J464" s="90" t="s">
        <v>5</v>
      </c>
      <c r="K464" s="92">
        <v>0.23</v>
      </c>
      <c r="M464" s="93">
        <v>500</v>
      </c>
      <c r="N464" s="94" t="s">
        <v>70</v>
      </c>
      <c r="O464" s="94" t="s">
        <v>724</v>
      </c>
      <c r="P464" s="94" t="s">
        <v>15</v>
      </c>
      <c r="Q464" s="102" t="s">
        <v>759</v>
      </c>
      <c r="R464" s="102">
        <v>85442000</v>
      </c>
      <c r="S464" s="102" t="s">
        <v>2647</v>
      </c>
      <c r="T464" s="94" t="s">
        <v>5619</v>
      </c>
      <c r="U464" s="224">
        <v>43.622599999999998</v>
      </c>
    </row>
    <row r="465" spans="1:25" hidden="1">
      <c r="A465" s="213" t="s">
        <v>2239</v>
      </c>
      <c r="B465" s="213" t="s">
        <v>3293</v>
      </c>
      <c r="C465" s="216">
        <v>5903669444596</v>
      </c>
      <c r="D465" s="102" t="s">
        <v>3291</v>
      </c>
      <c r="E465" s="235" t="s">
        <v>5545</v>
      </c>
      <c r="F465" s="90" t="s">
        <v>69</v>
      </c>
      <c r="H465" s="91">
        <v>1</v>
      </c>
      <c r="I465" s="54">
        <f>VLOOKUP(A465,'CET uproszczony 01 02 2026'!$B$4:$G$747,6,0)</f>
        <v>3053</v>
      </c>
      <c r="J465" s="90" t="s">
        <v>5</v>
      </c>
      <c r="K465" s="92">
        <v>0.23</v>
      </c>
      <c r="M465" s="93">
        <v>1000</v>
      </c>
      <c r="N465" s="94" t="s">
        <v>70</v>
      </c>
      <c r="O465" s="94" t="s">
        <v>724</v>
      </c>
      <c r="P465" s="94" t="s">
        <v>15</v>
      </c>
      <c r="Q465" s="102" t="s">
        <v>759</v>
      </c>
      <c r="R465" s="102">
        <v>85442000</v>
      </c>
      <c r="S465" s="102" t="s">
        <v>2647</v>
      </c>
      <c r="T465" s="94" t="s">
        <v>5619</v>
      </c>
      <c r="U465" s="224">
        <v>43.622599999999998</v>
      </c>
    </row>
    <row r="466" spans="1:25" hidden="1">
      <c r="A466" s="213" t="s">
        <v>2240</v>
      </c>
      <c r="B466" s="213" t="s">
        <v>3294</v>
      </c>
      <c r="C466" s="216">
        <v>5903669442363</v>
      </c>
      <c r="D466" s="102" t="s">
        <v>3295</v>
      </c>
      <c r="E466" s="235" t="s">
        <v>5072</v>
      </c>
      <c r="F466" s="90" t="s">
        <v>69</v>
      </c>
      <c r="H466" s="91">
        <v>1</v>
      </c>
      <c r="I466" s="54">
        <f>VLOOKUP(A466,'CET uproszczony 01 02 2026'!$B$4:$G$747,6,0)</f>
        <v>2472</v>
      </c>
      <c r="J466" s="90" t="s">
        <v>5</v>
      </c>
      <c r="K466" s="92">
        <v>0.23</v>
      </c>
      <c r="M466" s="93">
        <v>100</v>
      </c>
      <c r="N466" s="94" t="s">
        <v>70</v>
      </c>
      <c r="O466" s="94" t="s">
        <v>724</v>
      </c>
      <c r="P466" s="94" t="s">
        <v>15</v>
      </c>
      <c r="Q466" s="102" t="s">
        <v>759</v>
      </c>
      <c r="R466" s="102">
        <v>85442000</v>
      </c>
      <c r="S466" s="102" t="s">
        <v>2647</v>
      </c>
      <c r="T466" s="94" t="s">
        <v>5622</v>
      </c>
      <c r="U466" s="224">
        <v>35.808199999999999</v>
      </c>
    </row>
    <row r="467" spans="1:25" s="179" customFormat="1" hidden="1">
      <c r="A467" s="213" t="s">
        <v>2240</v>
      </c>
      <c r="B467" s="213" t="s">
        <v>3296</v>
      </c>
      <c r="C467" s="216">
        <v>5903669444602</v>
      </c>
      <c r="D467" s="102" t="s">
        <v>3295</v>
      </c>
      <c r="E467" s="235" t="s">
        <v>5072</v>
      </c>
      <c r="F467" s="90" t="s">
        <v>69</v>
      </c>
      <c r="G467" s="91"/>
      <c r="H467" s="91">
        <v>1</v>
      </c>
      <c r="I467" s="54">
        <f>VLOOKUP(A467,'CET uproszczony 01 02 2026'!$B$4:$G$747,6,0)</f>
        <v>2472</v>
      </c>
      <c r="J467" s="90" t="s">
        <v>5</v>
      </c>
      <c r="K467" s="92">
        <v>0.23</v>
      </c>
      <c r="L467" s="91"/>
      <c r="M467" s="93">
        <v>500</v>
      </c>
      <c r="N467" s="94" t="s">
        <v>70</v>
      </c>
      <c r="O467" s="94" t="s">
        <v>724</v>
      </c>
      <c r="P467" s="94" t="s">
        <v>15</v>
      </c>
      <c r="Q467" s="102" t="s">
        <v>759</v>
      </c>
      <c r="R467" s="102">
        <v>85442000</v>
      </c>
      <c r="S467" s="102" t="s">
        <v>2647</v>
      </c>
      <c r="T467" s="94" t="s">
        <v>5622</v>
      </c>
      <c r="U467" s="224">
        <v>35.808199999999999</v>
      </c>
      <c r="V467" s="55"/>
      <c r="W467" s="55"/>
      <c r="X467" s="55"/>
      <c r="Y467" s="55"/>
    </row>
    <row r="468" spans="1:25" s="179" customFormat="1" hidden="1">
      <c r="A468" s="213" t="s">
        <v>2240</v>
      </c>
      <c r="B468" s="213" t="s">
        <v>3297</v>
      </c>
      <c r="C468" s="216">
        <v>5903669444619</v>
      </c>
      <c r="D468" s="102" t="s">
        <v>3295</v>
      </c>
      <c r="E468" s="235" t="s">
        <v>5072</v>
      </c>
      <c r="F468" s="90" t="s">
        <v>69</v>
      </c>
      <c r="G468" s="91"/>
      <c r="H468" s="91">
        <v>1</v>
      </c>
      <c r="I468" s="54">
        <f>VLOOKUP(A468,'CET uproszczony 01 02 2026'!$B$4:$G$747,6,0)</f>
        <v>2472</v>
      </c>
      <c r="J468" s="90" t="s">
        <v>5</v>
      </c>
      <c r="K468" s="92">
        <v>0.23</v>
      </c>
      <c r="L468" s="91"/>
      <c r="M468" s="93">
        <v>1000</v>
      </c>
      <c r="N468" s="94" t="s">
        <v>70</v>
      </c>
      <c r="O468" s="94" t="s">
        <v>724</v>
      </c>
      <c r="P468" s="94" t="s">
        <v>15</v>
      </c>
      <c r="Q468" s="102" t="s">
        <v>759</v>
      </c>
      <c r="R468" s="102">
        <v>85442000</v>
      </c>
      <c r="S468" s="102" t="s">
        <v>2647</v>
      </c>
      <c r="T468" s="94" t="s">
        <v>5622</v>
      </c>
      <c r="U468" s="224">
        <v>35.808199999999999</v>
      </c>
      <c r="V468" s="55"/>
      <c r="W468" s="55"/>
      <c r="X468" s="55"/>
      <c r="Y468" s="55"/>
    </row>
    <row r="469" spans="1:25" s="179" customFormat="1" hidden="1">
      <c r="A469" s="213" t="s">
        <v>5939</v>
      </c>
      <c r="B469" s="213" t="s">
        <v>5942</v>
      </c>
      <c r="C469" s="216">
        <v>5903669443667</v>
      </c>
      <c r="D469" s="102" t="s">
        <v>5941</v>
      </c>
      <c r="E469" s="235" t="s">
        <v>5940</v>
      </c>
      <c r="F469" s="90" t="s">
        <v>69</v>
      </c>
      <c r="G469" s="91"/>
      <c r="H469" s="91">
        <v>1</v>
      </c>
      <c r="I469" s="54">
        <f>VLOOKUP(A469,'CET uproszczony 01 02 2026'!$B$4:$G$747,6,0)</f>
        <v>2498</v>
      </c>
      <c r="J469" s="90" t="s">
        <v>5</v>
      </c>
      <c r="K469" s="92">
        <v>0.23</v>
      </c>
      <c r="L469" s="91"/>
      <c r="M469" s="93">
        <v>100</v>
      </c>
      <c r="N469" s="94" t="s">
        <v>70</v>
      </c>
      <c r="O469" s="94" t="s">
        <v>724</v>
      </c>
      <c r="P469" s="94" t="s">
        <v>15</v>
      </c>
      <c r="Q469" s="102" t="s">
        <v>759</v>
      </c>
      <c r="R469" s="102">
        <v>85442000</v>
      </c>
      <c r="S469" s="102" t="s">
        <v>2647</v>
      </c>
      <c r="T469" s="94" t="s">
        <v>5619</v>
      </c>
      <c r="U469" s="224">
        <v>42.55</v>
      </c>
      <c r="V469" s="55"/>
      <c r="W469" s="55"/>
      <c r="X469" s="55"/>
      <c r="Y469" s="55"/>
    </row>
    <row r="470" spans="1:25" s="179" customFormat="1" hidden="1">
      <c r="A470" s="213" t="s">
        <v>5939</v>
      </c>
      <c r="B470" s="213" t="s">
        <v>5943</v>
      </c>
      <c r="C470" s="216">
        <v>5903669445142</v>
      </c>
      <c r="D470" s="102" t="s">
        <v>5941</v>
      </c>
      <c r="E470" s="235" t="s">
        <v>5940</v>
      </c>
      <c r="F470" s="90" t="s">
        <v>69</v>
      </c>
      <c r="G470" s="91"/>
      <c r="H470" s="91">
        <v>1</v>
      </c>
      <c r="I470" s="54">
        <f>VLOOKUP(A470,'CET uproszczony 01 02 2026'!$B$4:$G$747,6,0)</f>
        <v>2498</v>
      </c>
      <c r="J470" s="90" t="s">
        <v>5</v>
      </c>
      <c r="K470" s="92">
        <v>0.23</v>
      </c>
      <c r="L470" s="91"/>
      <c r="M470" s="93">
        <v>500</v>
      </c>
      <c r="N470" s="94" t="s">
        <v>70</v>
      </c>
      <c r="O470" s="94" t="s">
        <v>724</v>
      </c>
      <c r="P470" s="94" t="s">
        <v>15</v>
      </c>
      <c r="Q470" s="102" t="s">
        <v>759</v>
      </c>
      <c r="R470" s="102">
        <v>85442000</v>
      </c>
      <c r="S470" s="102" t="s">
        <v>2647</v>
      </c>
      <c r="T470" s="94" t="s">
        <v>5619</v>
      </c>
      <c r="U470" s="224">
        <v>42.55</v>
      </c>
      <c r="V470" s="55"/>
      <c r="W470" s="55"/>
      <c r="X470" s="55"/>
      <c r="Y470" s="55"/>
    </row>
    <row r="471" spans="1:25" s="179" customFormat="1" hidden="1">
      <c r="A471" s="213" t="s">
        <v>5939</v>
      </c>
      <c r="B471" s="213" t="s">
        <v>5944</v>
      </c>
      <c r="C471" s="216">
        <v>5903669445159</v>
      </c>
      <c r="D471" s="102" t="s">
        <v>5941</v>
      </c>
      <c r="E471" s="235" t="s">
        <v>5940</v>
      </c>
      <c r="F471" s="90" t="s">
        <v>69</v>
      </c>
      <c r="G471" s="91"/>
      <c r="H471" s="91">
        <v>1</v>
      </c>
      <c r="I471" s="54">
        <f>VLOOKUP(A471,'CET uproszczony 01 02 2026'!$B$4:$G$747,6,0)</f>
        <v>2498</v>
      </c>
      <c r="J471" s="90" t="s">
        <v>5</v>
      </c>
      <c r="K471" s="92">
        <v>0.23</v>
      </c>
      <c r="L471" s="91"/>
      <c r="M471" s="93">
        <v>1000</v>
      </c>
      <c r="N471" s="94" t="s">
        <v>70</v>
      </c>
      <c r="O471" s="94" t="s">
        <v>724</v>
      </c>
      <c r="P471" s="94" t="s">
        <v>15</v>
      </c>
      <c r="Q471" s="102" t="s">
        <v>759</v>
      </c>
      <c r="R471" s="102">
        <v>85442000</v>
      </c>
      <c r="S471" s="102" t="s">
        <v>2647</v>
      </c>
      <c r="T471" s="94" t="s">
        <v>5619</v>
      </c>
      <c r="U471" s="224">
        <v>42.55</v>
      </c>
      <c r="V471" s="55"/>
      <c r="W471" s="55"/>
      <c r="X471" s="55"/>
      <c r="Y471" s="55"/>
    </row>
    <row r="472" spans="1:25" s="400" customFormat="1" hidden="1">
      <c r="A472" s="389" t="s">
        <v>5961</v>
      </c>
      <c r="B472" s="389" t="s">
        <v>5961</v>
      </c>
      <c r="C472" s="390">
        <v>5903669442417</v>
      </c>
      <c r="D472" s="391" t="s">
        <v>6094</v>
      </c>
      <c r="E472" s="392" t="s">
        <v>6092</v>
      </c>
      <c r="F472" s="391" t="s">
        <v>69</v>
      </c>
      <c r="G472" s="393"/>
      <c r="H472" s="393">
        <v>1</v>
      </c>
      <c r="I472" s="394">
        <f>VLOOKUP(A472,'CET uproszczony 01 02 2026'!$B$4:$G$747,6,0)</f>
        <v>1790</v>
      </c>
      <c r="J472" s="391" t="s">
        <v>5</v>
      </c>
      <c r="K472" s="395">
        <v>0.23</v>
      </c>
      <c r="L472" s="393"/>
      <c r="M472" s="396" t="s">
        <v>5963</v>
      </c>
      <c r="N472" s="397" t="s">
        <v>70</v>
      </c>
      <c r="O472" s="397" t="s">
        <v>724</v>
      </c>
      <c r="P472" s="397" t="s">
        <v>15</v>
      </c>
      <c r="Q472" s="398" t="s">
        <v>759</v>
      </c>
      <c r="R472" s="398">
        <v>85442000</v>
      </c>
      <c r="S472" s="398" t="s">
        <v>2647</v>
      </c>
      <c r="T472" s="397" t="s">
        <v>5619</v>
      </c>
      <c r="U472" s="399">
        <v>42.55</v>
      </c>
    </row>
    <row r="473" spans="1:25" s="400" customFormat="1" hidden="1">
      <c r="A473" s="389" t="s">
        <v>5962</v>
      </c>
      <c r="B473" s="389" t="s">
        <v>5962</v>
      </c>
      <c r="C473" s="390">
        <v>5903669444664</v>
      </c>
      <c r="D473" s="391" t="s">
        <v>6095</v>
      </c>
      <c r="E473" s="392" t="s">
        <v>6092</v>
      </c>
      <c r="F473" s="391" t="s">
        <v>69</v>
      </c>
      <c r="G473" s="393"/>
      <c r="H473" s="393">
        <v>1</v>
      </c>
      <c r="I473" s="394">
        <f>VLOOKUP(A473,'CET uproszczony 01 02 2026'!$B$4:$G$747,6,0)</f>
        <v>1825</v>
      </c>
      <c r="J473" s="391" t="s">
        <v>5</v>
      </c>
      <c r="K473" s="395">
        <v>0.23</v>
      </c>
      <c r="L473" s="393"/>
      <c r="M473" s="396" t="s">
        <v>5964</v>
      </c>
      <c r="N473" s="397" t="s">
        <v>70</v>
      </c>
      <c r="O473" s="397" t="s">
        <v>724</v>
      </c>
      <c r="P473" s="397" t="s">
        <v>15</v>
      </c>
      <c r="Q473" s="398" t="s">
        <v>759</v>
      </c>
      <c r="R473" s="398">
        <v>85442000</v>
      </c>
      <c r="S473" s="398" t="s">
        <v>2647</v>
      </c>
      <c r="T473" s="397" t="s">
        <v>5619</v>
      </c>
      <c r="U473" s="399">
        <v>42.55</v>
      </c>
    </row>
    <row r="474" spans="1:25" ht="15" hidden="1" customHeight="1">
      <c r="A474" s="213" t="s">
        <v>2241</v>
      </c>
      <c r="B474" s="213" t="s">
        <v>3298</v>
      </c>
      <c r="C474" s="216">
        <v>5903669442462</v>
      </c>
      <c r="D474" s="102" t="s">
        <v>5073</v>
      </c>
      <c r="E474" s="235" t="s">
        <v>5075</v>
      </c>
      <c r="F474" s="90" t="s">
        <v>69</v>
      </c>
      <c r="H474" s="91">
        <v>1</v>
      </c>
      <c r="I474" s="54">
        <f>VLOOKUP(A474,'CET uproszczony 01 02 2026'!$B$4:$G$747,6,0)</f>
        <v>2431</v>
      </c>
      <c r="J474" s="90" t="s">
        <v>5</v>
      </c>
      <c r="K474" s="92">
        <v>0.23</v>
      </c>
      <c r="M474" s="93">
        <v>100</v>
      </c>
      <c r="N474" s="94" t="s">
        <v>70</v>
      </c>
      <c r="O474" s="94" t="s">
        <v>724</v>
      </c>
      <c r="P474" s="94" t="s">
        <v>15</v>
      </c>
      <c r="Q474" s="102" t="s">
        <v>759</v>
      </c>
      <c r="R474" s="102">
        <v>85442000</v>
      </c>
      <c r="S474" s="102" t="s">
        <v>2647</v>
      </c>
      <c r="T474" s="94" t="s">
        <v>5619</v>
      </c>
      <c r="U474" s="224">
        <v>42.736699999999999</v>
      </c>
    </row>
    <row r="475" spans="1:25" hidden="1">
      <c r="A475" s="213" t="s">
        <v>2241</v>
      </c>
      <c r="B475" s="213" t="s">
        <v>3299</v>
      </c>
      <c r="C475" s="216">
        <v>5903669444701</v>
      </c>
      <c r="D475" s="102" t="s">
        <v>5074</v>
      </c>
      <c r="E475" s="235" t="s">
        <v>5075</v>
      </c>
      <c r="F475" s="90" t="s">
        <v>69</v>
      </c>
      <c r="H475" s="91">
        <v>1</v>
      </c>
      <c r="I475" s="54">
        <f>VLOOKUP(A475,'CET uproszczony 01 02 2026'!$B$4:$G$747,6,0)</f>
        <v>2431</v>
      </c>
      <c r="J475" s="90" t="s">
        <v>5</v>
      </c>
      <c r="K475" s="92">
        <v>0.23</v>
      </c>
      <c r="M475" s="93">
        <v>500</v>
      </c>
      <c r="N475" s="94" t="s">
        <v>70</v>
      </c>
      <c r="O475" s="94" t="s">
        <v>724</v>
      </c>
      <c r="P475" s="94" t="s">
        <v>15</v>
      </c>
      <c r="Q475" s="102" t="s">
        <v>759</v>
      </c>
      <c r="R475" s="102">
        <v>85442000</v>
      </c>
      <c r="S475" s="102" t="s">
        <v>2647</v>
      </c>
      <c r="T475" s="94" t="s">
        <v>5619</v>
      </c>
      <c r="U475" s="224">
        <v>42.736699999999999</v>
      </c>
    </row>
    <row r="476" spans="1:25" hidden="1">
      <c r="A476" s="213" t="s">
        <v>2241</v>
      </c>
      <c r="B476" s="213" t="s">
        <v>3300</v>
      </c>
      <c r="C476" s="216">
        <v>5903669444718</v>
      </c>
      <c r="D476" s="102" t="s">
        <v>5074</v>
      </c>
      <c r="E476" s="235" t="s">
        <v>5075</v>
      </c>
      <c r="F476" s="90" t="s">
        <v>69</v>
      </c>
      <c r="H476" s="91">
        <v>1</v>
      </c>
      <c r="I476" s="54">
        <f>VLOOKUP(A476,'CET uproszczony 01 02 2026'!$B$4:$G$747,6,0)</f>
        <v>2431</v>
      </c>
      <c r="J476" s="90" t="s">
        <v>5</v>
      </c>
      <c r="K476" s="92">
        <v>0.23</v>
      </c>
      <c r="M476" s="93">
        <v>1000</v>
      </c>
      <c r="N476" s="94" t="s">
        <v>70</v>
      </c>
      <c r="O476" s="94" t="s">
        <v>724</v>
      </c>
      <c r="P476" s="94" t="s">
        <v>15</v>
      </c>
      <c r="Q476" s="102" t="s">
        <v>759</v>
      </c>
      <c r="R476" s="102">
        <v>85442000</v>
      </c>
      <c r="S476" s="102" t="s">
        <v>2647</v>
      </c>
      <c r="T476" s="94" t="s">
        <v>5619</v>
      </c>
      <c r="U476" s="224">
        <v>42.736699999999999</v>
      </c>
    </row>
    <row r="477" spans="1:25" s="179" customFormat="1" hidden="1">
      <c r="A477" s="213" t="s">
        <v>2242</v>
      </c>
      <c r="B477" s="213" t="s">
        <v>3301</v>
      </c>
      <c r="C477" s="216">
        <v>5903669442516</v>
      </c>
      <c r="D477" s="102" t="s">
        <v>3302</v>
      </c>
      <c r="E477" s="235" t="s">
        <v>5076</v>
      </c>
      <c r="F477" s="90" t="s">
        <v>69</v>
      </c>
      <c r="G477" s="91"/>
      <c r="H477" s="91">
        <v>1</v>
      </c>
      <c r="I477" s="54">
        <f>VLOOKUP(A477,'CET uproszczony 01 02 2026'!$B$4:$G$747,6,0)</f>
        <v>2579</v>
      </c>
      <c r="J477" s="90" t="s">
        <v>5</v>
      </c>
      <c r="K477" s="92">
        <v>0.23</v>
      </c>
      <c r="L477" s="91"/>
      <c r="M477" s="93">
        <v>100</v>
      </c>
      <c r="N477" s="94" t="s">
        <v>70</v>
      </c>
      <c r="O477" s="94" t="s">
        <v>724</v>
      </c>
      <c r="P477" s="94" t="s">
        <v>15</v>
      </c>
      <c r="Q477" s="102" t="s">
        <v>759</v>
      </c>
      <c r="R477" s="102">
        <v>85442000</v>
      </c>
      <c r="S477" s="102" t="s">
        <v>2647</v>
      </c>
      <c r="T477" s="94" t="s">
        <v>5622</v>
      </c>
      <c r="U477" s="224">
        <v>36.359200000000001</v>
      </c>
      <c r="V477" s="55"/>
      <c r="W477" s="55"/>
      <c r="X477" s="55"/>
      <c r="Y477" s="55"/>
    </row>
    <row r="478" spans="1:25" s="179" customFormat="1" hidden="1">
      <c r="A478" s="213" t="s">
        <v>2242</v>
      </c>
      <c r="B478" s="213" t="s">
        <v>3303</v>
      </c>
      <c r="C478" s="216">
        <v>5903669444732</v>
      </c>
      <c r="D478" s="102" t="s">
        <v>3302</v>
      </c>
      <c r="E478" s="235" t="s">
        <v>5076</v>
      </c>
      <c r="F478" s="90" t="s">
        <v>69</v>
      </c>
      <c r="G478" s="91"/>
      <c r="H478" s="91">
        <v>1</v>
      </c>
      <c r="I478" s="54">
        <f>VLOOKUP(A478,'CET uproszczony 01 02 2026'!$B$4:$G$747,6,0)</f>
        <v>2579</v>
      </c>
      <c r="J478" s="90" t="s">
        <v>5</v>
      </c>
      <c r="K478" s="92">
        <v>0.23</v>
      </c>
      <c r="L478" s="91"/>
      <c r="M478" s="93">
        <v>500</v>
      </c>
      <c r="N478" s="94" t="s">
        <v>70</v>
      </c>
      <c r="O478" s="94" t="s">
        <v>724</v>
      </c>
      <c r="P478" s="94" t="s">
        <v>15</v>
      </c>
      <c r="Q478" s="102" t="s">
        <v>759</v>
      </c>
      <c r="R478" s="102">
        <v>85442000</v>
      </c>
      <c r="S478" s="102" t="s">
        <v>2647</v>
      </c>
      <c r="T478" s="94" t="s">
        <v>5622</v>
      </c>
      <c r="U478" s="224">
        <v>36.359200000000001</v>
      </c>
      <c r="V478" s="55"/>
      <c r="W478" s="55"/>
      <c r="X478" s="55"/>
      <c r="Y478" s="55"/>
    </row>
    <row r="479" spans="1:25" s="179" customFormat="1" hidden="1">
      <c r="A479" s="213" t="s">
        <v>2242</v>
      </c>
      <c r="B479" s="213" t="s">
        <v>3304</v>
      </c>
      <c r="C479" s="216">
        <v>5903669444749</v>
      </c>
      <c r="D479" s="102" t="s">
        <v>3302</v>
      </c>
      <c r="E479" s="235" t="s">
        <v>5076</v>
      </c>
      <c r="F479" s="90" t="s">
        <v>69</v>
      </c>
      <c r="G479" s="91"/>
      <c r="H479" s="91">
        <v>1</v>
      </c>
      <c r="I479" s="54">
        <f>VLOOKUP(A479,'CET uproszczony 01 02 2026'!$B$4:$G$747,6,0)</f>
        <v>2579</v>
      </c>
      <c r="J479" s="90" t="s">
        <v>5</v>
      </c>
      <c r="K479" s="92">
        <v>0.23</v>
      </c>
      <c r="L479" s="91"/>
      <c r="M479" s="93">
        <v>1000</v>
      </c>
      <c r="N479" s="94" t="s">
        <v>70</v>
      </c>
      <c r="O479" s="94" t="s">
        <v>724</v>
      </c>
      <c r="P479" s="94" t="s">
        <v>15</v>
      </c>
      <c r="Q479" s="102" t="s">
        <v>759</v>
      </c>
      <c r="R479" s="102">
        <v>85442000</v>
      </c>
      <c r="S479" s="102" t="s">
        <v>2647</v>
      </c>
      <c r="T479" s="94" t="s">
        <v>5622</v>
      </c>
      <c r="U479" s="224">
        <v>36.359200000000001</v>
      </c>
      <c r="V479" s="55"/>
      <c r="W479" s="55"/>
      <c r="X479" s="55"/>
      <c r="Y479" s="55"/>
    </row>
    <row r="480" spans="1:25" s="179" customFormat="1" hidden="1">
      <c r="A480" s="213" t="s">
        <v>2243</v>
      </c>
      <c r="B480" s="213" t="s">
        <v>3305</v>
      </c>
      <c r="C480" s="216">
        <v>5903669442561</v>
      </c>
      <c r="D480" s="102" t="s">
        <v>3306</v>
      </c>
      <c r="E480" s="235" t="s">
        <v>1811</v>
      </c>
      <c r="F480" s="90" t="s">
        <v>69</v>
      </c>
      <c r="G480" s="91"/>
      <c r="H480" s="91">
        <v>1</v>
      </c>
      <c r="I480" s="54">
        <f>VLOOKUP(A480,'CET uproszczony 01 02 2026'!$B$4:$G$747,6,0)</f>
        <v>3159</v>
      </c>
      <c r="J480" s="90" t="s">
        <v>5</v>
      </c>
      <c r="K480" s="92">
        <v>0.23</v>
      </c>
      <c r="L480" s="91"/>
      <c r="M480" s="93">
        <v>100</v>
      </c>
      <c r="N480" s="94" t="s">
        <v>70</v>
      </c>
      <c r="O480" s="94" t="s">
        <v>724</v>
      </c>
      <c r="P480" s="94" t="s">
        <v>15</v>
      </c>
      <c r="Q480" s="102" t="s">
        <v>759</v>
      </c>
      <c r="R480" s="102">
        <v>85442000</v>
      </c>
      <c r="S480" s="102" t="s">
        <v>2647</v>
      </c>
      <c r="T480" s="94" t="s">
        <v>5619</v>
      </c>
      <c r="U480" s="224">
        <v>48.974200000000003</v>
      </c>
      <c r="V480" s="55"/>
      <c r="W480" s="55"/>
      <c r="X480" s="55"/>
      <c r="Y480" s="55"/>
    </row>
    <row r="481" spans="1:25" s="179" customFormat="1" hidden="1">
      <c r="A481" s="213" t="s">
        <v>2243</v>
      </c>
      <c r="B481" s="213" t="s">
        <v>3307</v>
      </c>
      <c r="C481" s="216">
        <v>5903669444763</v>
      </c>
      <c r="D481" s="102" t="s">
        <v>3306</v>
      </c>
      <c r="E481" s="235" t="s">
        <v>1811</v>
      </c>
      <c r="F481" s="90" t="s">
        <v>69</v>
      </c>
      <c r="G481" s="91"/>
      <c r="H481" s="91">
        <v>1</v>
      </c>
      <c r="I481" s="54">
        <f>VLOOKUP(A481,'CET uproszczony 01 02 2026'!$B$4:$G$747,6,0)</f>
        <v>3159</v>
      </c>
      <c r="J481" s="90" t="s">
        <v>5</v>
      </c>
      <c r="K481" s="92">
        <v>0.23</v>
      </c>
      <c r="L481" s="91"/>
      <c r="M481" s="93">
        <v>500</v>
      </c>
      <c r="N481" s="94" t="s">
        <v>70</v>
      </c>
      <c r="O481" s="94" t="s">
        <v>724</v>
      </c>
      <c r="P481" s="94" t="s">
        <v>15</v>
      </c>
      <c r="Q481" s="102" t="s">
        <v>759</v>
      </c>
      <c r="R481" s="102">
        <v>85442000</v>
      </c>
      <c r="S481" s="102" t="s">
        <v>2647</v>
      </c>
      <c r="T481" s="94" t="s">
        <v>5619</v>
      </c>
      <c r="U481" s="224">
        <v>48.974200000000003</v>
      </c>
      <c r="V481" s="55"/>
      <c r="W481" s="55"/>
      <c r="X481" s="55"/>
      <c r="Y481" s="55"/>
    </row>
    <row r="482" spans="1:25" s="179" customFormat="1" hidden="1">
      <c r="A482" s="213" t="s">
        <v>2243</v>
      </c>
      <c r="B482" s="213" t="s">
        <v>3308</v>
      </c>
      <c r="C482" s="216">
        <v>5903669444770</v>
      </c>
      <c r="D482" s="102" t="s">
        <v>3306</v>
      </c>
      <c r="E482" s="235" t="s">
        <v>1811</v>
      </c>
      <c r="F482" s="90" t="s">
        <v>69</v>
      </c>
      <c r="G482" s="91"/>
      <c r="H482" s="91">
        <v>1</v>
      </c>
      <c r="I482" s="54">
        <f>VLOOKUP(A482,'CET uproszczony 01 02 2026'!$B$4:$G$747,6,0)</f>
        <v>3159</v>
      </c>
      <c r="J482" s="90" t="s">
        <v>5</v>
      </c>
      <c r="K482" s="92">
        <v>0.23</v>
      </c>
      <c r="L482" s="91"/>
      <c r="M482" s="93">
        <v>1000</v>
      </c>
      <c r="N482" s="94" t="s">
        <v>70</v>
      </c>
      <c r="O482" s="94" t="s">
        <v>724</v>
      </c>
      <c r="P482" s="94" t="s">
        <v>15</v>
      </c>
      <c r="Q482" s="102" t="s">
        <v>759</v>
      </c>
      <c r="R482" s="102">
        <v>85442000</v>
      </c>
      <c r="S482" s="102" t="s">
        <v>2647</v>
      </c>
      <c r="T482" s="94" t="s">
        <v>5619</v>
      </c>
      <c r="U482" s="224">
        <v>48.974200000000003</v>
      </c>
      <c r="V482" s="55"/>
      <c r="W482" s="55"/>
      <c r="X482" s="55"/>
      <c r="Y482" s="55"/>
    </row>
    <row r="483" spans="1:25" hidden="1">
      <c r="A483" s="213" t="s">
        <v>2244</v>
      </c>
      <c r="B483" s="213" t="s">
        <v>3309</v>
      </c>
      <c r="C483" s="216">
        <v>5903669442615</v>
      </c>
      <c r="D483" s="102" t="s">
        <v>5078</v>
      </c>
      <c r="E483" s="235" t="s">
        <v>2506</v>
      </c>
      <c r="F483" s="90" t="s">
        <v>69</v>
      </c>
      <c r="H483" s="91">
        <v>1</v>
      </c>
      <c r="I483" s="54">
        <f>VLOOKUP(A483,'CET uproszczony 01 02 2026'!$B$4:$G$747,6,0)</f>
        <v>3305</v>
      </c>
      <c r="J483" s="90" t="s">
        <v>5</v>
      </c>
      <c r="K483" s="92">
        <v>0.23</v>
      </c>
      <c r="M483" s="93">
        <v>100</v>
      </c>
      <c r="N483" s="94" t="s">
        <v>70</v>
      </c>
      <c r="O483" s="94" t="s">
        <v>724</v>
      </c>
      <c r="P483" s="94" t="s">
        <v>15</v>
      </c>
      <c r="Q483" s="102" t="s">
        <v>759</v>
      </c>
      <c r="R483" s="102">
        <v>85442000</v>
      </c>
      <c r="S483" s="102" t="s">
        <v>2647</v>
      </c>
      <c r="T483" s="94" t="s">
        <v>5622</v>
      </c>
      <c r="U483" s="224">
        <v>42.7057</v>
      </c>
    </row>
    <row r="484" spans="1:25" hidden="1">
      <c r="A484" s="213" t="s">
        <v>2244</v>
      </c>
      <c r="B484" s="213" t="s">
        <v>3310</v>
      </c>
      <c r="C484" s="216">
        <v>5903669444794</v>
      </c>
      <c r="D484" s="102" t="s">
        <v>5078</v>
      </c>
      <c r="E484" s="235" t="s">
        <v>2506</v>
      </c>
      <c r="F484" s="90" t="s">
        <v>69</v>
      </c>
      <c r="H484" s="91">
        <v>1</v>
      </c>
      <c r="I484" s="54">
        <f>VLOOKUP(A484,'CET uproszczony 01 02 2026'!$B$4:$G$747,6,0)</f>
        <v>3305</v>
      </c>
      <c r="J484" s="90" t="s">
        <v>5</v>
      </c>
      <c r="K484" s="92">
        <v>0.23</v>
      </c>
      <c r="M484" s="93">
        <v>500</v>
      </c>
      <c r="N484" s="94" t="s">
        <v>70</v>
      </c>
      <c r="O484" s="94" t="s">
        <v>724</v>
      </c>
      <c r="P484" s="94" t="s">
        <v>15</v>
      </c>
      <c r="Q484" s="102" t="s">
        <v>759</v>
      </c>
      <c r="R484" s="102">
        <v>85442000</v>
      </c>
      <c r="S484" s="102" t="s">
        <v>2647</v>
      </c>
      <c r="T484" s="94" t="s">
        <v>5622</v>
      </c>
      <c r="U484" s="224">
        <v>42.7057</v>
      </c>
    </row>
    <row r="485" spans="1:25" s="179" customFormat="1" hidden="1">
      <c r="A485" s="213" t="s">
        <v>2244</v>
      </c>
      <c r="B485" s="213" t="s">
        <v>3311</v>
      </c>
      <c r="C485" s="216">
        <v>5903669444800</v>
      </c>
      <c r="D485" s="102" t="s">
        <v>5078</v>
      </c>
      <c r="E485" s="235" t="s">
        <v>2506</v>
      </c>
      <c r="F485" s="90" t="s">
        <v>69</v>
      </c>
      <c r="G485" s="91"/>
      <c r="H485" s="91">
        <v>1</v>
      </c>
      <c r="I485" s="54">
        <f>VLOOKUP(A485,'CET uproszczony 01 02 2026'!$B$4:$G$747,6,0)</f>
        <v>3305</v>
      </c>
      <c r="J485" s="90" t="s">
        <v>5</v>
      </c>
      <c r="K485" s="92">
        <v>0.23</v>
      </c>
      <c r="L485" s="91"/>
      <c r="M485" s="93">
        <v>1000</v>
      </c>
      <c r="N485" s="94" t="s">
        <v>70</v>
      </c>
      <c r="O485" s="94" t="s">
        <v>724</v>
      </c>
      <c r="P485" s="94" t="s">
        <v>15</v>
      </c>
      <c r="Q485" s="102" t="s">
        <v>759</v>
      </c>
      <c r="R485" s="102">
        <v>85442000</v>
      </c>
      <c r="S485" s="102" t="s">
        <v>2647</v>
      </c>
      <c r="T485" s="94" t="s">
        <v>5622</v>
      </c>
      <c r="U485" s="224">
        <v>42.7057</v>
      </c>
      <c r="V485" s="55"/>
      <c r="W485" s="55"/>
      <c r="X485" s="55"/>
      <c r="Y485" s="55"/>
    </row>
    <row r="486" spans="1:25" s="55" customFormat="1" hidden="1">
      <c r="A486" s="213" t="s">
        <v>2245</v>
      </c>
      <c r="B486" s="213" t="s">
        <v>3312</v>
      </c>
      <c r="C486" s="216">
        <v>5903669442660</v>
      </c>
      <c r="D486" s="102" t="s">
        <v>3313</v>
      </c>
      <c r="E486" s="235" t="s">
        <v>5079</v>
      </c>
      <c r="F486" s="90" t="s">
        <v>69</v>
      </c>
      <c r="G486" s="91"/>
      <c r="H486" s="91">
        <v>1</v>
      </c>
      <c r="I486" s="54">
        <f>VLOOKUP(A486,'CET uproszczony 01 02 2026'!$B$4:$G$747,6,0)</f>
        <v>2554</v>
      </c>
      <c r="J486" s="90" t="s">
        <v>5</v>
      </c>
      <c r="K486" s="92">
        <v>0.23</v>
      </c>
      <c r="L486" s="91"/>
      <c r="M486" s="93">
        <v>100</v>
      </c>
      <c r="N486" s="94" t="s">
        <v>70</v>
      </c>
      <c r="O486" s="94" t="s">
        <v>724</v>
      </c>
      <c r="P486" s="94" t="s">
        <v>15</v>
      </c>
      <c r="Q486" s="102" t="s">
        <v>759</v>
      </c>
      <c r="R486" s="102">
        <v>85442000</v>
      </c>
      <c r="S486" s="102" t="s">
        <v>2647</v>
      </c>
      <c r="T486" s="94" t="s">
        <v>5619</v>
      </c>
      <c r="U486" s="224">
        <v>43.395600000000002</v>
      </c>
    </row>
    <row r="487" spans="1:25" s="55" customFormat="1" hidden="1">
      <c r="A487" s="213" t="s">
        <v>2245</v>
      </c>
      <c r="B487" s="213" t="s">
        <v>3314</v>
      </c>
      <c r="C487" s="216">
        <v>5903669444824</v>
      </c>
      <c r="D487" s="102" t="s">
        <v>3313</v>
      </c>
      <c r="E487" s="235" t="s">
        <v>5079</v>
      </c>
      <c r="F487" s="90" t="s">
        <v>69</v>
      </c>
      <c r="G487" s="91"/>
      <c r="H487" s="91">
        <v>1</v>
      </c>
      <c r="I487" s="54">
        <f>VLOOKUP(A487,'CET uproszczony 01 02 2026'!$B$4:$G$747,6,0)</f>
        <v>2554</v>
      </c>
      <c r="J487" s="90" t="s">
        <v>5</v>
      </c>
      <c r="K487" s="92">
        <v>0.23</v>
      </c>
      <c r="L487" s="91"/>
      <c r="M487" s="93">
        <v>500</v>
      </c>
      <c r="N487" s="94" t="s">
        <v>70</v>
      </c>
      <c r="O487" s="94" t="s">
        <v>724</v>
      </c>
      <c r="P487" s="94" t="s">
        <v>15</v>
      </c>
      <c r="Q487" s="102" t="s">
        <v>759</v>
      </c>
      <c r="R487" s="102">
        <v>85442000</v>
      </c>
      <c r="S487" s="102" t="s">
        <v>2647</v>
      </c>
      <c r="T487" s="94" t="s">
        <v>5619</v>
      </c>
      <c r="U487" s="224">
        <v>43.395600000000002</v>
      </c>
    </row>
    <row r="488" spans="1:25" s="55" customFormat="1" hidden="1">
      <c r="A488" s="213" t="s">
        <v>2245</v>
      </c>
      <c r="B488" s="213" t="s">
        <v>3315</v>
      </c>
      <c r="C488" s="216">
        <v>5903669444831</v>
      </c>
      <c r="D488" s="102" t="s">
        <v>3313</v>
      </c>
      <c r="E488" s="235" t="s">
        <v>5079</v>
      </c>
      <c r="F488" s="90" t="s">
        <v>69</v>
      </c>
      <c r="G488" s="91"/>
      <c r="H488" s="91">
        <v>1</v>
      </c>
      <c r="I488" s="54">
        <f>VLOOKUP(A488,'CET uproszczony 01 02 2026'!$B$4:$G$747,6,0)</f>
        <v>2554</v>
      </c>
      <c r="J488" s="90" t="s">
        <v>5</v>
      </c>
      <c r="K488" s="92">
        <v>0.23</v>
      </c>
      <c r="L488" s="91"/>
      <c r="M488" s="93">
        <v>1000</v>
      </c>
      <c r="N488" s="94" t="s">
        <v>70</v>
      </c>
      <c r="O488" s="94" t="s">
        <v>724</v>
      </c>
      <c r="P488" s="94" t="s">
        <v>15</v>
      </c>
      <c r="Q488" s="102" t="s">
        <v>759</v>
      </c>
      <c r="R488" s="102">
        <v>85442000</v>
      </c>
      <c r="S488" s="102" t="s">
        <v>2647</v>
      </c>
      <c r="T488" s="94" t="s">
        <v>5619</v>
      </c>
      <c r="U488" s="224">
        <v>43.395600000000002</v>
      </c>
    </row>
    <row r="489" spans="1:25" hidden="1">
      <c r="A489" s="213" t="s">
        <v>2246</v>
      </c>
      <c r="B489" s="213" t="s">
        <v>3316</v>
      </c>
      <c r="C489" s="216">
        <v>5903669442714</v>
      </c>
      <c r="D489" s="102" t="s">
        <v>5094</v>
      </c>
      <c r="E489" s="235" t="s">
        <v>3317</v>
      </c>
      <c r="F489" s="90" t="s">
        <v>69</v>
      </c>
      <c r="H489" s="91">
        <v>1</v>
      </c>
      <c r="I489" s="54">
        <f>VLOOKUP(A489,'CET uproszczony 01 02 2026'!$B$4:$G$747,6,0)</f>
        <v>2689</v>
      </c>
      <c r="J489" s="90" t="s">
        <v>5</v>
      </c>
      <c r="K489" s="92">
        <v>0.23</v>
      </c>
      <c r="M489" s="93">
        <v>100</v>
      </c>
      <c r="N489" s="94" t="s">
        <v>70</v>
      </c>
      <c r="O489" s="94" t="s">
        <v>724</v>
      </c>
      <c r="P489" s="94" t="s">
        <v>15</v>
      </c>
      <c r="Q489" s="102" t="s">
        <v>759</v>
      </c>
      <c r="R489" s="102">
        <v>85442000</v>
      </c>
      <c r="S489" s="102" t="s">
        <v>2647</v>
      </c>
      <c r="T489" s="94" t="s">
        <v>5622</v>
      </c>
      <c r="U489" s="224">
        <v>36.106099999999998</v>
      </c>
    </row>
    <row r="490" spans="1:25" hidden="1">
      <c r="A490" s="213" t="s">
        <v>2246</v>
      </c>
      <c r="B490" s="213" t="s">
        <v>3318</v>
      </c>
      <c r="C490" s="216">
        <v>5903669444855</v>
      </c>
      <c r="D490" s="102" t="s">
        <v>5094</v>
      </c>
      <c r="E490" s="235" t="s">
        <v>3317</v>
      </c>
      <c r="F490" s="90" t="s">
        <v>69</v>
      </c>
      <c r="H490" s="91">
        <v>1</v>
      </c>
      <c r="I490" s="54">
        <f>VLOOKUP(A490,'CET uproszczony 01 02 2026'!$B$4:$G$747,6,0)</f>
        <v>2689</v>
      </c>
      <c r="J490" s="90" t="s">
        <v>5</v>
      </c>
      <c r="K490" s="92">
        <v>0.23</v>
      </c>
      <c r="M490" s="93">
        <v>500</v>
      </c>
      <c r="N490" s="94" t="s">
        <v>70</v>
      </c>
      <c r="O490" s="94" t="s">
        <v>724</v>
      </c>
      <c r="P490" s="94" t="s">
        <v>15</v>
      </c>
      <c r="Q490" s="102" t="s">
        <v>759</v>
      </c>
      <c r="R490" s="102">
        <v>85442000</v>
      </c>
      <c r="S490" s="102" t="s">
        <v>2647</v>
      </c>
      <c r="T490" s="94" t="s">
        <v>5622</v>
      </c>
      <c r="U490" s="224">
        <v>36.106099999999998</v>
      </c>
    </row>
    <row r="491" spans="1:25" hidden="1">
      <c r="A491" s="213" t="s">
        <v>2246</v>
      </c>
      <c r="B491" s="213" t="s">
        <v>3319</v>
      </c>
      <c r="C491" s="216">
        <v>5903669444862</v>
      </c>
      <c r="D491" s="102" t="s">
        <v>5094</v>
      </c>
      <c r="E491" s="235" t="s">
        <v>3317</v>
      </c>
      <c r="F491" s="90" t="s">
        <v>69</v>
      </c>
      <c r="H491" s="91">
        <v>1</v>
      </c>
      <c r="I491" s="54">
        <f>VLOOKUP(A491,'CET uproszczony 01 02 2026'!$B$4:$G$747,6,0)</f>
        <v>2689</v>
      </c>
      <c r="J491" s="90" t="s">
        <v>5</v>
      </c>
      <c r="K491" s="92">
        <v>0.23</v>
      </c>
      <c r="M491" s="93">
        <v>1000</v>
      </c>
      <c r="N491" s="94" t="s">
        <v>70</v>
      </c>
      <c r="O491" s="94" t="s">
        <v>724</v>
      </c>
      <c r="P491" s="94" t="s">
        <v>15</v>
      </c>
      <c r="Q491" s="102" t="s">
        <v>759</v>
      </c>
      <c r="R491" s="102">
        <v>85442000</v>
      </c>
      <c r="S491" s="102" t="s">
        <v>2647</v>
      </c>
      <c r="T491" s="94" t="s">
        <v>5622</v>
      </c>
      <c r="U491" s="224">
        <v>36.106099999999998</v>
      </c>
    </row>
    <row r="492" spans="1:25" hidden="1">
      <c r="A492" s="213" t="s">
        <v>2247</v>
      </c>
      <c r="B492" s="213" t="s">
        <v>3320</v>
      </c>
      <c r="C492" s="216">
        <v>5903669442769</v>
      </c>
      <c r="D492" s="102" t="s">
        <v>3321</v>
      </c>
      <c r="E492" s="235" t="s">
        <v>5080</v>
      </c>
      <c r="F492" s="90" t="s">
        <v>69</v>
      </c>
      <c r="H492" s="91">
        <v>1</v>
      </c>
      <c r="I492" s="54">
        <f>VLOOKUP(A492,'CET uproszczony 01 02 2026'!$B$4:$G$747,6,0)</f>
        <v>3354</v>
      </c>
      <c r="J492" s="90" t="s">
        <v>5</v>
      </c>
      <c r="K492" s="92">
        <v>0.23</v>
      </c>
      <c r="M492" s="93">
        <v>100</v>
      </c>
      <c r="N492" s="94" t="s">
        <v>70</v>
      </c>
      <c r="O492" s="94" t="s">
        <v>724</v>
      </c>
      <c r="P492" s="94" t="s">
        <v>15</v>
      </c>
      <c r="Q492" s="102" t="s">
        <v>759</v>
      </c>
      <c r="R492" s="102">
        <v>85442000</v>
      </c>
      <c r="S492" s="102" t="s">
        <v>2647</v>
      </c>
      <c r="T492" s="94" t="s">
        <v>5619</v>
      </c>
      <c r="U492" s="224">
        <v>39.694499999999998</v>
      </c>
    </row>
    <row r="493" spans="1:25" hidden="1">
      <c r="A493" s="213" t="s">
        <v>2247</v>
      </c>
      <c r="B493" s="213" t="s">
        <v>3322</v>
      </c>
      <c r="C493" s="216">
        <v>5903669444886</v>
      </c>
      <c r="D493" s="102" t="s">
        <v>3321</v>
      </c>
      <c r="E493" s="235" t="s">
        <v>5080</v>
      </c>
      <c r="F493" s="90" t="s">
        <v>69</v>
      </c>
      <c r="H493" s="91">
        <v>1</v>
      </c>
      <c r="I493" s="54">
        <f>VLOOKUP(A493,'CET uproszczony 01 02 2026'!$B$4:$G$747,6,0)</f>
        <v>3354</v>
      </c>
      <c r="J493" s="90" t="s">
        <v>5</v>
      </c>
      <c r="K493" s="92">
        <v>0.23</v>
      </c>
      <c r="M493" s="93">
        <v>500</v>
      </c>
      <c r="N493" s="94" t="s">
        <v>70</v>
      </c>
      <c r="O493" s="94" t="s">
        <v>724</v>
      </c>
      <c r="P493" s="94" t="s">
        <v>15</v>
      </c>
      <c r="Q493" s="102" t="s">
        <v>759</v>
      </c>
      <c r="R493" s="102">
        <v>85442000</v>
      </c>
      <c r="S493" s="102" t="s">
        <v>2647</v>
      </c>
      <c r="T493" s="94" t="s">
        <v>5619</v>
      </c>
      <c r="U493" s="224">
        <v>39.694499999999998</v>
      </c>
    </row>
    <row r="494" spans="1:25" hidden="1">
      <c r="A494" s="213" t="s">
        <v>2247</v>
      </c>
      <c r="B494" s="213" t="s">
        <v>3323</v>
      </c>
      <c r="C494" s="216">
        <v>5903669444893</v>
      </c>
      <c r="D494" s="102" t="s">
        <v>3321</v>
      </c>
      <c r="E494" s="235" t="s">
        <v>5080</v>
      </c>
      <c r="F494" s="90" t="s">
        <v>69</v>
      </c>
      <c r="H494" s="91">
        <v>1</v>
      </c>
      <c r="I494" s="54">
        <f>VLOOKUP(A494,'CET uproszczony 01 02 2026'!$B$4:$G$747,6,0)</f>
        <v>3354</v>
      </c>
      <c r="J494" s="90" t="s">
        <v>5</v>
      </c>
      <c r="K494" s="92">
        <v>0.23</v>
      </c>
      <c r="M494" s="93">
        <v>1000</v>
      </c>
      <c r="N494" s="94" t="s">
        <v>70</v>
      </c>
      <c r="O494" s="94" t="s">
        <v>724</v>
      </c>
      <c r="P494" s="94" t="s">
        <v>15</v>
      </c>
      <c r="Q494" s="102" t="s">
        <v>759</v>
      </c>
      <c r="R494" s="102">
        <v>85442000</v>
      </c>
      <c r="S494" s="102" t="s">
        <v>2647</v>
      </c>
      <c r="T494" s="94" t="s">
        <v>5619</v>
      </c>
      <c r="U494" s="224">
        <v>39.694499999999998</v>
      </c>
    </row>
    <row r="495" spans="1:25" s="179" customFormat="1" hidden="1">
      <c r="A495" s="213" t="s">
        <v>2248</v>
      </c>
      <c r="B495" s="213" t="s">
        <v>3324</v>
      </c>
      <c r="C495" s="216">
        <v>5903669442813</v>
      </c>
      <c r="D495" s="102" t="s">
        <v>5092</v>
      </c>
      <c r="E495" s="235" t="s">
        <v>3325</v>
      </c>
      <c r="F495" s="90" t="s">
        <v>69</v>
      </c>
      <c r="G495" s="91"/>
      <c r="H495" s="91">
        <v>1</v>
      </c>
      <c r="I495" s="54">
        <f>VLOOKUP(A495,'CET uproszczony 01 02 2026'!$B$4:$G$747,6,0)</f>
        <v>3519</v>
      </c>
      <c r="J495" s="90" t="s">
        <v>5</v>
      </c>
      <c r="K495" s="92">
        <v>0.23</v>
      </c>
      <c r="L495" s="91"/>
      <c r="M495" s="93">
        <v>100</v>
      </c>
      <c r="N495" s="94" t="s">
        <v>70</v>
      </c>
      <c r="O495" s="94" t="s">
        <v>724</v>
      </c>
      <c r="P495" s="94" t="s">
        <v>15</v>
      </c>
      <c r="Q495" s="102" t="s">
        <v>759</v>
      </c>
      <c r="R495" s="102">
        <v>85442000</v>
      </c>
      <c r="S495" s="102" t="s">
        <v>2647</v>
      </c>
      <c r="T495" s="94" t="s">
        <v>5622</v>
      </c>
      <c r="U495" s="224">
        <v>42.106099999999998</v>
      </c>
      <c r="V495" s="55"/>
      <c r="W495" s="55"/>
      <c r="X495" s="55"/>
      <c r="Y495" s="55"/>
    </row>
    <row r="496" spans="1:25" s="179" customFormat="1" hidden="1">
      <c r="A496" s="213" t="s">
        <v>2248</v>
      </c>
      <c r="B496" s="213" t="s">
        <v>3326</v>
      </c>
      <c r="C496" s="216">
        <v>5903669444916</v>
      </c>
      <c r="D496" s="102" t="s">
        <v>5093</v>
      </c>
      <c r="E496" s="235" t="s">
        <v>3325</v>
      </c>
      <c r="F496" s="90" t="s">
        <v>69</v>
      </c>
      <c r="G496" s="91"/>
      <c r="H496" s="91">
        <v>1</v>
      </c>
      <c r="I496" s="54">
        <f>VLOOKUP(A496,'CET uproszczony 01 02 2026'!$B$4:$G$747,6,0)</f>
        <v>3519</v>
      </c>
      <c r="J496" s="90" t="s">
        <v>5</v>
      </c>
      <c r="K496" s="92">
        <v>0.23</v>
      </c>
      <c r="L496" s="91"/>
      <c r="M496" s="93">
        <v>500</v>
      </c>
      <c r="N496" s="94" t="s">
        <v>70</v>
      </c>
      <c r="O496" s="94" t="s">
        <v>724</v>
      </c>
      <c r="P496" s="94" t="s">
        <v>15</v>
      </c>
      <c r="Q496" s="102" t="s">
        <v>759</v>
      </c>
      <c r="R496" s="102">
        <v>85442000</v>
      </c>
      <c r="S496" s="102" t="s">
        <v>2647</v>
      </c>
      <c r="T496" s="94" t="s">
        <v>5622</v>
      </c>
      <c r="U496" s="224">
        <v>42.106099999999998</v>
      </c>
      <c r="V496" s="55"/>
      <c r="W496" s="55"/>
      <c r="X496" s="55"/>
      <c r="Y496" s="55"/>
    </row>
    <row r="497" spans="1:25" s="179" customFormat="1" hidden="1">
      <c r="A497" s="213" t="s">
        <v>2248</v>
      </c>
      <c r="B497" s="213" t="s">
        <v>3327</v>
      </c>
      <c r="C497" s="216">
        <v>5903669444923</v>
      </c>
      <c r="D497" s="102" t="s">
        <v>5093</v>
      </c>
      <c r="E497" s="235" t="s">
        <v>3325</v>
      </c>
      <c r="F497" s="90" t="s">
        <v>69</v>
      </c>
      <c r="G497" s="91"/>
      <c r="H497" s="91">
        <v>1</v>
      </c>
      <c r="I497" s="54">
        <f>VLOOKUP(A497,'CET uproszczony 01 02 2026'!$B$4:$G$747,6,0)</f>
        <v>3519</v>
      </c>
      <c r="J497" s="90" t="s">
        <v>5</v>
      </c>
      <c r="K497" s="92">
        <v>0.23</v>
      </c>
      <c r="L497" s="91"/>
      <c r="M497" s="93">
        <v>1000</v>
      </c>
      <c r="N497" s="94" t="s">
        <v>70</v>
      </c>
      <c r="O497" s="94" t="s">
        <v>724</v>
      </c>
      <c r="P497" s="94" t="s">
        <v>15</v>
      </c>
      <c r="Q497" s="102" t="s">
        <v>759</v>
      </c>
      <c r="R497" s="102">
        <v>85442000</v>
      </c>
      <c r="S497" s="102" t="s">
        <v>2647</v>
      </c>
      <c r="T497" s="94" t="s">
        <v>5622</v>
      </c>
      <c r="U497" s="224">
        <v>42.106099999999998</v>
      </c>
      <c r="V497" s="55"/>
      <c r="W497" s="55"/>
      <c r="X497" s="55"/>
      <c r="Y497" s="55"/>
    </row>
    <row r="498" spans="1:25" hidden="1">
      <c r="A498" s="213" t="s">
        <v>2249</v>
      </c>
      <c r="B498" s="213" t="s">
        <v>3348</v>
      </c>
      <c r="C498" s="216">
        <v>5903669442868</v>
      </c>
      <c r="D498" s="102" t="s">
        <v>3349</v>
      </c>
      <c r="E498" s="235" t="s">
        <v>5081</v>
      </c>
      <c r="F498" s="90" t="s">
        <v>69</v>
      </c>
      <c r="H498" s="91">
        <v>1</v>
      </c>
      <c r="I498" s="54">
        <f>VLOOKUP(A498,'CET uproszczony 01 02 2026'!$B$4:$G$747,6,0)</f>
        <v>2612</v>
      </c>
      <c r="J498" s="90" t="s">
        <v>5</v>
      </c>
      <c r="K498" s="92">
        <v>0.23</v>
      </c>
      <c r="M498" s="93">
        <v>100</v>
      </c>
      <c r="N498" s="94" t="s">
        <v>70</v>
      </c>
      <c r="O498" s="94" t="s">
        <v>724</v>
      </c>
      <c r="P498" s="94" t="s">
        <v>15</v>
      </c>
      <c r="Q498" s="102" t="s">
        <v>759</v>
      </c>
      <c r="R498" s="102">
        <v>85442000</v>
      </c>
      <c r="S498" s="102" t="s">
        <v>2647</v>
      </c>
      <c r="T498" s="94" t="s">
        <v>5619</v>
      </c>
      <c r="U498" s="224">
        <v>45.4039</v>
      </c>
    </row>
    <row r="499" spans="1:25" hidden="1">
      <c r="A499" s="213" t="s">
        <v>2249</v>
      </c>
      <c r="B499" s="213" t="s">
        <v>3350</v>
      </c>
      <c r="C499" s="216">
        <v>5903669444947</v>
      </c>
      <c r="D499" s="102" t="s">
        <v>3349</v>
      </c>
      <c r="E499" s="235" t="s">
        <v>5081</v>
      </c>
      <c r="F499" s="90" t="s">
        <v>69</v>
      </c>
      <c r="H499" s="91">
        <v>1</v>
      </c>
      <c r="I499" s="54">
        <f>VLOOKUP(A499,'CET uproszczony 01 02 2026'!$B$4:$G$747,6,0)</f>
        <v>2612</v>
      </c>
      <c r="J499" s="90" t="s">
        <v>5</v>
      </c>
      <c r="K499" s="92">
        <v>0.23</v>
      </c>
      <c r="M499" s="93">
        <v>500</v>
      </c>
      <c r="N499" s="94" t="s">
        <v>70</v>
      </c>
      <c r="O499" s="94" t="s">
        <v>724</v>
      </c>
      <c r="P499" s="94" t="s">
        <v>15</v>
      </c>
      <c r="Q499" s="102" t="s">
        <v>759</v>
      </c>
      <c r="R499" s="102">
        <v>85442000</v>
      </c>
      <c r="S499" s="102" t="s">
        <v>2647</v>
      </c>
      <c r="T499" s="94" t="s">
        <v>5619</v>
      </c>
      <c r="U499" s="224">
        <v>45.4039</v>
      </c>
    </row>
    <row r="500" spans="1:25" s="179" customFormat="1" hidden="1">
      <c r="A500" s="213" t="s">
        <v>2249</v>
      </c>
      <c r="B500" s="213" t="s">
        <v>3351</v>
      </c>
      <c r="C500" s="216">
        <v>5903669444954</v>
      </c>
      <c r="D500" s="102" t="s">
        <v>3349</v>
      </c>
      <c r="E500" s="235" t="s">
        <v>5081</v>
      </c>
      <c r="F500" s="90" t="s">
        <v>69</v>
      </c>
      <c r="G500" s="91"/>
      <c r="H500" s="91">
        <v>1</v>
      </c>
      <c r="I500" s="54">
        <f>VLOOKUP(A500,'CET uproszczony 01 02 2026'!$B$4:$G$747,6,0)</f>
        <v>2612</v>
      </c>
      <c r="J500" s="90" t="s">
        <v>5</v>
      </c>
      <c r="K500" s="92">
        <v>0.23</v>
      </c>
      <c r="L500" s="91"/>
      <c r="M500" s="93">
        <v>1000</v>
      </c>
      <c r="N500" s="94" t="s">
        <v>70</v>
      </c>
      <c r="O500" s="94" t="s">
        <v>724</v>
      </c>
      <c r="P500" s="94" t="s">
        <v>15</v>
      </c>
      <c r="Q500" s="102" t="s">
        <v>759</v>
      </c>
      <c r="R500" s="102">
        <v>85442000</v>
      </c>
      <c r="S500" s="102" t="s">
        <v>2647</v>
      </c>
      <c r="T500" s="94" t="s">
        <v>5619</v>
      </c>
      <c r="U500" s="224">
        <v>45.4039</v>
      </c>
      <c r="V500" s="55"/>
      <c r="W500" s="55"/>
      <c r="X500" s="55"/>
      <c r="Y500" s="55"/>
    </row>
    <row r="501" spans="1:25" s="179" customFormat="1" hidden="1">
      <c r="A501" s="213" t="s">
        <v>2250</v>
      </c>
      <c r="B501" s="213" t="s">
        <v>3352</v>
      </c>
      <c r="C501" s="216">
        <v>5903669442912</v>
      </c>
      <c r="D501" s="102" t="s">
        <v>3353</v>
      </c>
      <c r="E501" s="235" t="s">
        <v>5082</v>
      </c>
      <c r="F501" s="90" t="s">
        <v>69</v>
      </c>
      <c r="G501" s="91"/>
      <c r="H501" s="91">
        <v>1</v>
      </c>
      <c r="I501" s="54">
        <f>VLOOKUP(A501,'CET uproszczony 01 02 2026'!$B$4:$G$747,6,0)</f>
        <v>2700</v>
      </c>
      <c r="J501" s="90" t="s">
        <v>5</v>
      </c>
      <c r="K501" s="92">
        <v>0.23</v>
      </c>
      <c r="L501" s="91"/>
      <c r="M501" s="93">
        <v>100</v>
      </c>
      <c r="N501" s="94" t="s">
        <v>70</v>
      </c>
      <c r="O501" s="94" t="s">
        <v>724</v>
      </c>
      <c r="P501" s="94" t="s">
        <v>15</v>
      </c>
      <c r="Q501" s="102" t="s">
        <v>759</v>
      </c>
      <c r="R501" s="102">
        <v>85442000</v>
      </c>
      <c r="S501" s="102" t="s">
        <v>2647</v>
      </c>
      <c r="T501" s="94" t="s">
        <v>2496</v>
      </c>
      <c r="U501" s="224">
        <v>39.4801</v>
      </c>
      <c r="V501" s="55"/>
      <c r="W501" s="55"/>
      <c r="X501" s="55"/>
      <c r="Y501" s="55"/>
    </row>
    <row r="502" spans="1:25" s="179" customFormat="1" hidden="1">
      <c r="A502" s="213" t="s">
        <v>2250</v>
      </c>
      <c r="B502" s="213" t="s">
        <v>3354</v>
      </c>
      <c r="C502" s="216">
        <v>5903669444978</v>
      </c>
      <c r="D502" s="102" t="s">
        <v>3353</v>
      </c>
      <c r="E502" s="235" t="s">
        <v>5082</v>
      </c>
      <c r="F502" s="90" t="s">
        <v>69</v>
      </c>
      <c r="G502" s="91"/>
      <c r="H502" s="91">
        <v>1</v>
      </c>
      <c r="I502" s="54">
        <f>VLOOKUP(A502,'CET uproszczony 01 02 2026'!$B$4:$G$747,6,0)</f>
        <v>2700</v>
      </c>
      <c r="J502" s="90" t="s">
        <v>5</v>
      </c>
      <c r="K502" s="92">
        <v>0.23</v>
      </c>
      <c r="L502" s="91"/>
      <c r="M502" s="93">
        <v>500</v>
      </c>
      <c r="N502" s="94" t="s">
        <v>70</v>
      </c>
      <c r="O502" s="94" t="s">
        <v>724</v>
      </c>
      <c r="P502" s="94" t="s">
        <v>15</v>
      </c>
      <c r="Q502" s="102" t="s">
        <v>759</v>
      </c>
      <c r="R502" s="102">
        <v>85442000</v>
      </c>
      <c r="S502" s="102" t="s">
        <v>2647</v>
      </c>
      <c r="T502" s="94" t="s">
        <v>2496</v>
      </c>
      <c r="U502" s="224">
        <v>39.4801</v>
      </c>
      <c r="V502" s="55"/>
      <c r="W502" s="55"/>
      <c r="X502" s="55"/>
      <c r="Y502" s="55"/>
    </row>
    <row r="503" spans="1:25" hidden="1">
      <c r="A503" s="213" t="s">
        <v>2250</v>
      </c>
      <c r="B503" s="213" t="s">
        <v>3355</v>
      </c>
      <c r="C503" s="216">
        <v>5903669444985</v>
      </c>
      <c r="D503" s="102" t="s">
        <v>3353</v>
      </c>
      <c r="E503" s="235" t="s">
        <v>5082</v>
      </c>
      <c r="F503" s="90" t="s">
        <v>69</v>
      </c>
      <c r="H503" s="91">
        <v>1</v>
      </c>
      <c r="I503" s="54">
        <f>VLOOKUP(A503,'CET uproszczony 01 02 2026'!$B$4:$G$747,6,0)</f>
        <v>2700</v>
      </c>
      <c r="J503" s="90" t="s">
        <v>5</v>
      </c>
      <c r="K503" s="92">
        <v>0.23</v>
      </c>
      <c r="M503" s="93">
        <v>1000</v>
      </c>
      <c r="N503" s="94" t="s">
        <v>70</v>
      </c>
      <c r="O503" s="94" t="s">
        <v>724</v>
      </c>
      <c r="P503" s="94" t="s">
        <v>15</v>
      </c>
      <c r="Q503" s="102" t="s">
        <v>759</v>
      </c>
      <c r="R503" s="102">
        <v>85442000</v>
      </c>
      <c r="S503" s="102" t="s">
        <v>2647</v>
      </c>
      <c r="T503" s="94" t="s">
        <v>2496</v>
      </c>
      <c r="U503" s="224">
        <v>39.4801</v>
      </c>
    </row>
    <row r="504" spans="1:25" ht="18" hidden="1" customHeight="1">
      <c r="A504" s="213" t="s">
        <v>2251</v>
      </c>
      <c r="B504" s="213" t="s">
        <v>3356</v>
      </c>
      <c r="C504" s="216">
        <v>5903669442967</v>
      </c>
      <c r="D504" s="102" t="s">
        <v>4934</v>
      </c>
      <c r="E504" s="235" t="s">
        <v>5083</v>
      </c>
      <c r="F504" s="90" t="s">
        <v>69</v>
      </c>
      <c r="H504" s="91">
        <v>1</v>
      </c>
      <c r="I504" s="54">
        <f>VLOOKUP(A504,'CET uproszczony 01 02 2026'!$B$4:$G$747,6,0)</f>
        <v>2920</v>
      </c>
      <c r="J504" s="90" t="s">
        <v>5</v>
      </c>
      <c r="K504" s="92">
        <v>0.23</v>
      </c>
      <c r="M504" s="93">
        <v>100</v>
      </c>
      <c r="N504" s="94" t="s">
        <v>70</v>
      </c>
      <c r="O504" s="94" t="s">
        <v>724</v>
      </c>
      <c r="P504" s="94" t="s">
        <v>15</v>
      </c>
      <c r="Q504" s="102" t="s">
        <v>759</v>
      </c>
      <c r="R504" s="102">
        <v>85442000</v>
      </c>
      <c r="S504" s="102" t="s">
        <v>2647</v>
      </c>
      <c r="T504" s="94" t="s">
        <v>2496</v>
      </c>
      <c r="U504" s="224">
        <v>37.4801</v>
      </c>
    </row>
    <row r="505" spans="1:25" s="179" customFormat="1" hidden="1">
      <c r="A505" s="213" t="s">
        <v>2251</v>
      </c>
      <c r="B505" s="213" t="s">
        <v>3357</v>
      </c>
      <c r="C505" s="216">
        <v>5903669445005</v>
      </c>
      <c r="D505" s="102" t="s">
        <v>4934</v>
      </c>
      <c r="E505" s="235" t="s">
        <v>5083</v>
      </c>
      <c r="F505" s="90" t="s">
        <v>69</v>
      </c>
      <c r="G505" s="91"/>
      <c r="H505" s="91">
        <v>1</v>
      </c>
      <c r="I505" s="54">
        <f>VLOOKUP(A505,'CET uproszczony 01 02 2026'!$B$4:$G$747,6,0)</f>
        <v>2920</v>
      </c>
      <c r="J505" s="90" t="s">
        <v>5</v>
      </c>
      <c r="K505" s="92">
        <v>0.23</v>
      </c>
      <c r="L505" s="91"/>
      <c r="M505" s="93">
        <v>500</v>
      </c>
      <c r="N505" s="94" t="s">
        <v>70</v>
      </c>
      <c r="O505" s="94" t="s">
        <v>724</v>
      </c>
      <c r="P505" s="94" t="s">
        <v>15</v>
      </c>
      <c r="Q505" s="102" t="s">
        <v>759</v>
      </c>
      <c r="R505" s="102">
        <v>85442000</v>
      </c>
      <c r="S505" s="102" t="s">
        <v>2647</v>
      </c>
      <c r="T505" s="94" t="s">
        <v>2496</v>
      </c>
      <c r="U505" s="224">
        <v>37.4801</v>
      </c>
      <c r="V505" s="55"/>
      <c r="W505" s="55"/>
      <c r="X505" s="55"/>
      <c r="Y505" s="55"/>
    </row>
    <row r="506" spans="1:25" s="179" customFormat="1" hidden="1">
      <c r="A506" s="213" t="s">
        <v>2251</v>
      </c>
      <c r="B506" s="213" t="s">
        <v>3358</v>
      </c>
      <c r="C506" s="216">
        <v>5903669445012</v>
      </c>
      <c r="D506" s="102" t="s">
        <v>4934</v>
      </c>
      <c r="E506" s="235" t="s">
        <v>5083</v>
      </c>
      <c r="F506" s="90" t="s">
        <v>69</v>
      </c>
      <c r="G506" s="91"/>
      <c r="H506" s="91">
        <v>1</v>
      </c>
      <c r="I506" s="54">
        <f>VLOOKUP(A506,'CET uproszczony 01 02 2026'!$B$4:$G$747,6,0)</f>
        <v>2920</v>
      </c>
      <c r="J506" s="90" t="s">
        <v>5</v>
      </c>
      <c r="K506" s="92">
        <v>0.23</v>
      </c>
      <c r="L506" s="91"/>
      <c r="M506" s="93">
        <v>1000</v>
      </c>
      <c r="N506" s="94" t="s">
        <v>70</v>
      </c>
      <c r="O506" s="94" t="s">
        <v>724</v>
      </c>
      <c r="P506" s="94" t="s">
        <v>15</v>
      </c>
      <c r="Q506" s="102" t="s">
        <v>759</v>
      </c>
      <c r="R506" s="102">
        <v>85442000</v>
      </c>
      <c r="S506" s="102" t="s">
        <v>2647</v>
      </c>
      <c r="T506" s="94" t="s">
        <v>2496</v>
      </c>
      <c r="U506" s="224">
        <v>37.4801</v>
      </c>
      <c r="V506" s="55"/>
      <c r="W506" s="55"/>
      <c r="X506" s="55"/>
      <c r="Y506" s="55"/>
    </row>
    <row r="507" spans="1:25" s="179" customFormat="1" hidden="1">
      <c r="A507" s="213" t="s">
        <v>2252</v>
      </c>
      <c r="B507" s="213" t="s">
        <v>3359</v>
      </c>
      <c r="C507" s="216">
        <v>5903669451457</v>
      </c>
      <c r="D507" s="102" t="s">
        <v>3360</v>
      </c>
      <c r="E507" s="235" t="s">
        <v>5084</v>
      </c>
      <c r="F507" s="90" t="s">
        <v>69</v>
      </c>
      <c r="G507" s="91"/>
      <c r="H507" s="91">
        <v>1</v>
      </c>
      <c r="I507" s="54">
        <f>VLOOKUP(A507,'CET uproszczony 01 02 2026'!$B$4:$G$747,6,0)</f>
        <v>4390</v>
      </c>
      <c r="J507" s="90" t="s">
        <v>5</v>
      </c>
      <c r="K507" s="92">
        <v>0.23</v>
      </c>
      <c r="L507" s="91"/>
      <c r="M507" s="93">
        <v>100</v>
      </c>
      <c r="N507" s="94" t="s">
        <v>70</v>
      </c>
      <c r="O507" s="94" t="s">
        <v>724</v>
      </c>
      <c r="P507" s="94" t="s">
        <v>15</v>
      </c>
      <c r="Q507" s="102" t="s">
        <v>759</v>
      </c>
      <c r="R507" s="102">
        <v>85442000</v>
      </c>
      <c r="S507" s="102" t="s">
        <v>2647</v>
      </c>
      <c r="T507" s="94" t="s">
        <v>2496</v>
      </c>
      <c r="U507" s="224">
        <v>91.112099999999998</v>
      </c>
      <c r="V507" s="55"/>
      <c r="W507" s="55"/>
      <c r="X507" s="55"/>
      <c r="Y507" s="55"/>
    </row>
    <row r="508" spans="1:25" s="179" customFormat="1" hidden="1">
      <c r="A508" s="213" t="s">
        <v>2252</v>
      </c>
      <c r="B508" s="213" t="s">
        <v>3361</v>
      </c>
      <c r="C508" s="216">
        <v>5903669498469</v>
      </c>
      <c r="D508" s="102" t="s">
        <v>3360</v>
      </c>
      <c r="E508" s="235" t="s">
        <v>5084</v>
      </c>
      <c r="F508" s="90" t="s">
        <v>69</v>
      </c>
      <c r="G508" s="91"/>
      <c r="H508" s="91">
        <v>1</v>
      </c>
      <c r="I508" s="54">
        <f>VLOOKUP(A508,'CET uproszczony 01 02 2026'!$B$4:$G$747,6,0)</f>
        <v>4390</v>
      </c>
      <c r="J508" s="90" t="s">
        <v>5</v>
      </c>
      <c r="K508" s="92">
        <v>0.23</v>
      </c>
      <c r="L508" s="91"/>
      <c r="M508" s="93">
        <v>500</v>
      </c>
      <c r="N508" s="94" t="s">
        <v>70</v>
      </c>
      <c r="O508" s="94" t="s">
        <v>724</v>
      </c>
      <c r="P508" s="94" t="s">
        <v>15</v>
      </c>
      <c r="Q508" s="102" t="s">
        <v>759</v>
      </c>
      <c r="R508" s="102">
        <v>85442000</v>
      </c>
      <c r="S508" s="102" t="s">
        <v>2647</v>
      </c>
      <c r="T508" s="94" t="s">
        <v>2496</v>
      </c>
      <c r="U508" s="224">
        <v>91.112099999999998</v>
      </c>
      <c r="V508" s="55"/>
      <c r="W508" s="55"/>
      <c r="X508" s="55"/>
      <c r="Y508" s="55"/>
    </row>
    <row r="509" spans="1:25" s="179" customFormat="1" hidden="1">
      <c r="A509" s="213" t="s">
        <v>2252</v>
      </c>
      <c r="B509" s="213" t="s">
        <v>3362</v>
      </c>
      <c r="C509" s="216">
        <v>5903669498476</v>
      </c>
      <c r="D509" s="102" t="s">
        <v>3360</v>
      </c>
      <c r="E509" s="235" t="s">
        <v>5084</v>
      </c>
      <c r="F509" s="90" t="s">
        <v>69</v>
      </c>
      <c r="G509" s="91"/>
      <c r="H509" s="91">
        <v>1</v>
      </c>
      <c r="I509" s="54">
        <f>VLOOKUP(A509,'CET uproszczony 01 02 2026'!$B$4:$G$747,6,0)</f>
        <v>4390</v>
      </c>
      <c r="J509" s="90" t="s">
        <v>5</v>
      </c>
      <c r="K509" s="92">
        <v>0.23</v>
      </c>
      <c r="L509" s="91"/>
      <c r="M509" s="93">
        <v>1000</v>
      </c>
      <c r="N509" s="94" t="s">
        <v>70</v>
      </c>
      <c r="O509" s="94" t="s">
        <v>724</v>
      </c>
      <c r="P509" s="94" t="s">
        <v>15</v>
      </c>
      <c r="Q509" s="102" t="s">
        <v>759</v>
      </c>
      <c r="R509" s="102">
        <v>85442000</v>
      </c>
      <c r="S509" s="102" t="s">
        <v>2647</v>
      </c>
      <c r="T509" s="94" t="s">
        <v>2496</v>
      </c>
      <c r="U509" s="224">
        <v>91.112099999999998</v>
      </c>
      <c r="V509" s="55"/>
      <c r="W509" s="55"/>
      <c r="X509" s="55"/>
      <c r="Y509" s="55"/>
    </row>
    <row r="510" spans="1:25" s="179" customFormat="1" hidden="1">
      <c r="A510" s="213" t="s">
        <v>2253</v>
      </c>
      <c r="B510" s="213" t="s">
        <v>3363</v>
      </c>
      <c r="C510" s="216">
        <v>5903669443117</v>
      </c>
      <c r="D510" s="102" t="s">
        <v>3364</v>
      </c>
      <c r="E510" s="235" t="s">
        <v>5085</v>
      </c>
      <c r="F510" s="90" t="s">
        <v>69</v>
      </c>
      <c r="G510" s="91"/>
      <c r="H510" s="91">
        <v>1</v>
      </c>
      <c r="I510" s="54">
        <f>VLOOKUP(A510,'CET uproszczony 01 02 2026'!$B$4:$G$747,6,0)</f>
        <v>4412</v>
      </c>
      <c r="J510" s="90" t="s">
        <v>5</v>
      </c>
      <c r="K510" s="92">
        <v>0.23</v>
      </c>
      <c r="L510" s="91"/>
      <c r="M510" s="93">
        <v>100</v>
      </c>
      <c r="N510" s="94" t="s">
        <v>70</v>
      </c>
      <c r="O510" s="94" t="s">
        <v>724</v>
      </c>
      <c r="P510" s="94" t="s">
        <v>15</v>
      </c>
      <c r="Q510" s="102" t="s">
        <v>759</v>
      </c>
      <c r="R510" s="102">
        <v>85442000</v>
      </c>
      <c r="S510" s="102" t="s">
        <v>2647</v>
      </c>
      <c r="T510" s="94" t="s">
        <v>5619</v>
      </c>
      <c r="U510" s="224">
        <v>90.061199999999999</v>
      </c>
      <c r="V510" s="55"/>
      <c r="W510" s="55"/>
      <c r="X510" s="55"/>
      <c r="Y510" s="55"/>
    </row>
    <row r="511" spans="1:25" s="179" customFormat="1" hidden="1">
      <c r="A511" s="213" t="s">
        <v>2253</v>
      </c>
      <c r="B511" s="213" t="s">
        <v>3365</v>
      </c>
      <c r="C511" s="216">
        <v>5903669445036</v>
      </c>
      <c r="D511" s="102" t="s">
        <v>3364</v>
      </c>
      <c r="E511" s="235" t="s">
        <v>5085</v>
      </c>
      <c r="F511" s="90" t="s">
        <v>69</v>
      </c>
      <c r="G511" s="91"/>
      <c r="H511" s="91">
        <v>1</v>
      </c>
      <c r="I511" s="54">
        <f>VLOOKUP(A511,'CET uproszczony 01 02 2026'!$B$4:$G$747,6,0)</f>
        <v>4412</v>
      </c>
      <c r="J511" s="90" t="s">
        <v>5</v>
      </c>
      <c r="K511" s="92">
        <v>0.23</v>
      </c>
      <c r="L511" s="91"/>
      <c r="M511" s="93">
        <v>500</v>
      </c>
      <c r="N511" s="94" t="s">
        <v>70</v>
      </c>
      <c r="O511" s="94" t="s">
        <v>724</v>
      </c>
      <c r="P511" s="94" t="s">
        <v>15</v>
      </c>
      <c r="Q511" s="102" t="s">
        <v>759</v>
      </c>
      <c r="R511" s="102">
        <v>85442000</v>
      </c>
      <c r="S511" s="102" t="s">
        <v>2647</v>
      </c>
      <c r="T511" s="94" t="s">
        <v>5619</v>
      </c>
      <c r="U511" s="224">
        <v>90.061199999999999</v>
      </c>
      <c r="V511" s="55"/>
      <c r="W511" s="55"/>
      <c r="X511" s="55"/>
      <c r="Y511" s="55"/>
    </row>
    <row r="512" spans="1:25" s="179" customFormat="1" hidden="1">
      <c r="A512" s="213" t="s">
        <v>2253</v>
      </c>
      <c r="B512" s="213" t="s">
        <v>3366</v>
      </c>
      <c r="C512" s="216">
        <v>5903669445043</v>
      </c>
      <c r="D512" s="102" t="s">
        <v>3364</v>
      </c>
      <c r="E512" s="235" t="s">
        <v>5085</v>
      </c>
      <c r="F512" s="90" t="s">
        <v>69</v>
      </c>
      <c r="G512" s="91"/>
      <c r="H512" s="91">
        <v>1</v>
      </c>
      <c r="I512" s="54">
        <f>VLOOKUP(A512,'CET uproszczony 01 02 2026'!$B$4:$G$747,6,0)</f>
        <v>4412</v>
      </c>
      <c r="J512" s="90" t="s">
        <v>5</v>
      </c>
      <c r="K512" s="92">
        <v>0.23</v>
      </c>
      <c r="L512" s="91"/>
      <c r="M512" s="93">
        <v>1000</v>
      </c>
      <c r="N512" s="94" t="s">
        <v>70</v>
      </c>
      <c r="O512" s="94" t="s">
        <v>724</v>
      </c>
      <c r="P512" s="94" t="s">
        <v>15</v>
      </c>
      <c r="Q512" s="102" t="s">
        <v>759</v>
      </c>
      <c r="R512" s="102">
        <v>85442000</v>
      </c>
      <c r="S512" s="102" t="s">
        <v>2647</v>
      </c>
      <c r="T512" s="94" t="s">
        <v>5619</v>
      </c>
      <c r="U512" s="224">
        <v>90.061199999999999</v>
      </c>
      <c r="V512" s="55"/>
      <c r="W512" s="55"/>
      <c r="X512" s="55"/>
      <c r="Y512" s="55"/>
    </row>
    <row r="513" spans="1:25" s="179" customFormat="1" hidden="1">
      <c r="A513" s="213" t="s">
        <v>2254</v>
      </c>
      <c r="B513" s="213" t="s">
        <v>3367</v>
      </c>
      <c r="C513" s="216">
        <v>5903669443162</v>
      </c>
      <c r="D513" s="102" t="s">
        <v>3368</v>
      </c>
      <c r="E513" s="235" t="s">
        <v>5086</v>
      </c>
      <c r="F513" s="90" t="s">
        <v>69</v>
      </c>
      <c r="G513" s="91"/>
      <c r="H513" s="91">
        <v>1</v>
      </c>
      <c r="I513" s="54">
        <f>VLOOKUP(A513,'CET uproszczony 01 02 2026'!$B$4:$G$747,6,0)</f>
        <v>4416</v>
      </c>
      <c r="J513" s="90" t="s">
        <v>5</v>
      </c>
      <c r="K513" s="92">
        <v>0.23</v>
      </c>
      <c r="L513" s="91"/>
      <c r="M513" s="93">
        <v>100</v>
      </c>
      <c r="N513" s="94" t="s">
        <v>70</v>
      </c>
      <c r="O513" s="94" t="s">
        <v>724</v>
      </c>
      <c r="P513" s="94" t="s">
        <v>15</v>
      </c>
      <c r="Q513" s="102" t="s">
        <v>759</v>
      </c>
      <c r="R513" s="102">
        <v>85442000</v>
      </c>
      <c r="S513" s="102" t="s">
        <v>2647</v>
      </c>
      <c r="T513" s="94" t="s">
        <v>2496</v>
      </c>
      <c r="U513" s="224">
        <v>90.061199999999999</v>
      </c>
      <c r="V513" s="55"/>
      <c r="W513" s="55"/>
      <c r="X513" s="55"/>
      <c r="Y513" s="55"/>
    </row>
    <row r="514" spans="1:25" s="179" customFormat="1" hidden="1">
      <c r="A514" s="213" t="s">
        <v>2254</v>
      </c>
      <c r="B514" s="213" t="s">
        <v>3369</v>
      </c>
      <c r="C514" s="216">
        <v>5903669445067</v>
      </c>
      <c r="D514" s="102" t="s">
        <v>3368</v>
      </c>
      <c r="E514" s="235" t="s">
        <v>5086</v>
      </c>
      <c r="F514" s="90" t="s">
        <v>69</v>
      </c>
      <c r="G514" s="91"/>
      <c r="H514" s="91">
        <v>1</v>
      </c>
      <c r="I514" s="54">
        <f>VLOOKUP(A514,'CET uproszczony 01 02 2026'!$B$4:$G$747,6,0)</f>
        <v>4416</v>
      </c>
      <c r="J514" s="90" t="s">
        <v>5</v>
      </c>
      <c r="K514" s="92">
        <v>0.23</v>
      </c>
      <c r="L514" s="91"/>
      <c r="M514" s="93">
        <v>500</v>
      </c>
      <c r="N514" s="94" t="s">
        <v>70</v>
      </c>
      <c r="O514" s="94" t="s">
        <v>724</v>
      </c>
      <c r="P514" s="94" t="s">
        <v>15</v>
      </c>
      <c r="Q514" s="102" t="s">
        <v>759</v>
      </c>
      <c r="R514" s="102">
        <v>85442000</v>
      </c>
      <c r="S514" s="102" t="s">
        <v>2647</v>
      </c>
      <c r="T514" s="94" t="s">
        <v>2496</v>
      </c>
      <c r="U514" s="224">
        <v>90.061199999999999</v>
      </c>
      <c r="V514" s="55"/>
      <c r="W514" s="55"/>
      <c r="X514" s="55"/>
      <c r="Y514" s="55"/>
    </row>
    <row r="515" spans="1:25" s="179" customFormat="1" hidden="1">
      <c r="A515" s="213" t="s">
        <v>2254</v>
      </c>
      <c r="B515" s="213" t="s">
        <v>3370</v>
      </c>
      <c r="C515" s="216">
        <v>5903669445074</v>
      </c>
      <c r="D515" s="102" t="s">
        <v>3368</v>
      </c>
      <c r="E515" s="235" t="s">
        <v>5086</v>
      </c>
      <c r="F515" s="90" t="s">
        <v>69</v>
      </c>
      <c r="G515" s="91"/>
      <c r="H515" s="91">
        <v>1</v>
      </c>
      <c r="I515" s="54">
        <f>VLOOKUP(A515,'CET uproszczony 01 02 2026'!$B$4:$G$747,6,0)</f>
        <v>4416</v>
      </c>
      <c r="J515" s="90" t="s">
        <v>5</v>
      </c>
      <c r="K515" s="92">
        <v>0.23</v>
      </c>
      <c r="L515" s="91"/>
      <c r="M515" s="93">
        <v>1000</v>
      </c>
      <c r="N515" s="94" t="s">
        <v>70</v>
      </c>
      <c r="O515" s="94" t="s">
        <v>724</v>
      </c>
      <c r="P515" s="94" t="s">
        <v>15</v>
      </c>
      <c r="Q515" s="102" t="s">
        <v>759</v>
      </c>
      <c r="R515" s="102">
        <v>85442000</v>
      </c>
      <c r="S515" s="102" t="s">
        <v>2647</v>
      </c>
      <c r="T515" s="94" t="s">
        <v>2496</v>
      </c>
      <c r="U515" s="224">
        <v>90.061199999999999</v>
      </c>
      <c r="V515" s="55"/>
      <c r="W515" s="55"/>
      <c r="X515" s="55"/>
      <c r="Y515" s="55"/>
    </row>
    <row r="516" spans="1:25" hidden="1">
      <c r="A516" s="213" t="s">
        <v>2335</v>
      </c>
      <c r="B516" s="213" t="s">
        <v>3371</v>
      </c>
      <c r="C516" s="216">
        <v>5903669443834</v>
      </c>
      <c r="D516" s="102" t="s">
        <v>5091</v>
      </c>
      <c r="E516" s="235" t="s">
        <v>5087</v>
      </c>
      <c r="F516" s="90" t="s">
        <v>69</v>
      </c>
      <c r="H516" s="91">
        <v>1</v>
      </c>
      <c r="I516" s="54">
        <f>VLOOKUP(A516,'CET uproszczony 01 02 2026'!$B$4:$G$747,6,0)</f>
        <v>3673</v>
      </c>
      <c r="J516" s="90" t="s">
        <v>5</v>
      </c>
      <c r="K516" s="92">
        <v>0.23</v>
      </c>
      <c r="M516" s="93">
        <v>100</v>
      </c>
      <c r="N516" s="94" t="s">
        <v>70</v>
      </c>
      <c r="O516" s="94" t="s">
        <v>724</v>
      </c>
      <c r="P516" s="94" t="s">
        <v>15</v>
      </c>
      <c r="Q516" s="102" t="s">
        <v>759</v>
      </c>
      <c r="R516" s="102">
        <v>85442000</v>
      </c>
      <c r="S516" s="102" t="s">
        <v>2647</v>
      </c>
      <c r="T516" s="94" t="s">
        <v>2496</v>
      </c>
      <c r="U516" s="224">
        <v>86.778300000000002</v>
      </c>
    </row>
    <row r="517" spans="1:25" hidden="1">
      <c r="A517" s="213" t="s">
        <v>2335</v>
      </c>
      <c r="B517" s="213" t="s">
        <v>3372</v>
      </c>
      <c r="C517" s="216">
        <v>5903669445173</v>
      </c>
      <c r="D517" s="102" t="s">
        <v>5091</v>
      </c>
      <c r="E517" s="235" t="s">
        <v>5090</v>
      </c>
      <c r="F517" s="90" t="s">
        <v>69</v>
      </c>
      <c r="H517" s="91">
        <v>1</v>
      </c>
      <c r="I517" s="54">
        <f>VLOOKUP(A517,'CET uproszczony 01 02 2026'!$B$4:$G$747,6,0)</f>
        <v>3673</v>
      </c>
      <c r="J517" s="90" t="s">
        <v>5</v>
      </c>
      <c r="K517" s="92">
        <v>0.23</v>
      </c>
      <c r="M517" s="93">
        <v>500</v>
      </c>
      <c r="N517" s="94" t="s">
        <v>70</v>
      </c>
      <c r="O517" s="94" t="s">
        <v>724</v>
      </c>
      <c r="P517" s="94" t="s">
        <v>15</v>
      </c>
      <c r="Q517" s="102" t="s">
        <v>759</v>
      </c>
      <c r="R517" s="102">
        <v>85442000</v>
      </c>
      <c r="S517" s="102" t="s">
        <v>2647</v>
      </c>
      <c r="T517" s="94" t="s">
        <v>2496</v>
      </c>
      <c r="U517" s="224">
        <v>86.778300000000002</v>
      </c>
    </row>
    <row r="518" spans="1:25" hidden="1">
      <c r="A518" s="213" t="s">
        <v>2335</v>
      </c>
      <c r="B518" s="213" t="s">
        <v>3373</v>
      </c>
      <c r="C518" s="216">
        <v>5903669445180</v>
      </c>
      <c r="D518" s="102" t="s">
        <v>5091</v>
      </c>
      <c r="E518" s="235" t="s">
        <v>5090</v>
      </c>
      <c r="F518" s="90" t="s">
        <v>69</v>
      </c>
      <c r="H518" s="91">
        <v>1</v>
      </c>
      <c r="I518" s="54">
        <f>VLOOKUP(A518,'CET uproszczony 01 02 2026'!$B$4:$G$747,6,0)</f>
        <v>3673</v>
      </c>
      <c r="J518" s="90" t="s">
        <v>5</v>
      </c>
      <c r="K518" s="92">
        <v>0.23</v>
      </c>
      <c r="M518" s="93">
        <v>1000</v>
      </c>
      <c r="N518" s="94" t="s">
        <v>70</v>
      </c>
      <c r="O518" s="94" t="s">
        <v>724</v>
      </c>
      <c r="P518" s="94" t="s">
        <v>15</v>
      </c>
      <c r="Q518" s="102" t="s">
        <v>759</v>
      </c>
      <c r="R518" s="102">
        <v>85442000</v>
      </c>
      <c r="S518" s="102" t="s">
        <v>2647</v>
      </c>
      <c r="T518" s="94" t="s">
        <v>2496</v>
      </c>
      <c r="U518" s="224">
        <v>86.778300000000002</v>
      </c>
    </row>
    <row r="519" spans="1:25" hidden="1">
      <c r="A519" s="213" t="s">
        <v>1013</v>
      </c>
      <c r="B519" s="213" t="s">
        <v>3340</v>
      </c>
      <c r="C519" s="216">
        <v>5901181010466</v>
      </c>
      <c r="D519" s="102" t="s">
        <v>3341</v>
      </c>
      <c r="E519" s="235" t="s">
        <v>5088</v>
      </c>
      <c r="F519" s="90" t="s">
        <v>69</v>
      </c>
      <c r="H519" s="91">
        <v>1</v>
      </c>
      <c r="I519" s="54">
        <f>VLOOKUP(A519,'CET uproszczony 01 02 2026'!$B$4:$G$747,6,0)</f>
        <v>4385</v>
      </c>
      <c r="J519" s="90" t="s">
        <v>5</v>
      </c>
      <c r="K519" s="92">
        <v>0.23</v>
      </c>
      <c r="M519" s="93">
        <v>100</v>
      </c>
      <c r="N519" s="94" t="s">
        <v>70</v>
      </c>
      <c r="O519" s="94" t="s">
        <v>724</v>
      </c>
      <c r="P519" s="94" t="s">
        <v>15</v>
      </c>
      <c r="Q519" s="102" t="s">
        <v>759</v>
      </c>
      <c r="R519" s="102">
        <v>85442000</v>
      </c>
      <c r="S519" s="102" t="s">
        <v>2647</v>
      </c>
      <c r="T519" s="94" t="s">
        <v>5619</v>
      </c>
      <c r="U519" s="224">
        <v>85.844399999999993</v>
      </c>
    </row>
    <row r="520" spans="1:25" hidden="1">
      <c r="A520" s="213" t="s">
        <v>1013</v>
      </c>
      <c r="B520" s="213" t="s">
        <v>3342</v>
      </c>
      <c r="C520" s="216">
        <v>5901181010503</v>
      </c>
      <c r="D520" s="102" t="s">
        <v>3341</v>
      </c>
      <c r="E520" s="235" t="s">
        <v>5088</v>
      </c>
      <c r="F520" s="90" t="s">
        <v>69</v>
      </c>
      <c r="H520" s="91">
        <v>1</v>
      </c>
      <c r="I520" s="54">
        <f>VLOOKUP(A520,'CET uproszczony 01 02 2026'!$B$4:$G$747,6,0)</f>
        <v>4385</v>
      </c>
      <c r="J520" s="90" t="s">
        <v>5</v>
      </c>
      <c r="K520" s="92">
        <v>0.23</v>
      </c>
      <c r="M520" s="93">
        <v>500</v>
      </c>
      <c r="N520" s="94" t="s">
        <v>70</v>
      </c>
      <c r="O520" s="94" t="s">
        <v>724</v>
      </c>
      <c r="P520" s="94" t="s">
        <v>15</v>
      </c>
      <c r="Q520" s="102" t="s">
        <v>759</v>
      </c>
      <c r="R520" s="102">
        <v>85442000</v>
      </c>
      <c r="S520" s="102" t="s">
        <v>2647</v>
      </c>
      <c r="T520" s="94" t="s">
        <v>5619</v>
      </c>
      <c r="U520" s="224">
        <v>85.844399999999993</v>
      </c>
    </row>
    <row r="521" spans="1:25" hidden="1">
      <c r="A521" s="213" t="s">
        <v>1013</v>
      </c>
      <c r="B521" s="213" t="s">
        <v>3343</v>
      </c>
      <c r="C521" s="216">
        <v>5901181010473</v>
      </c>
      <c r="D521" s="102" t="s">
        <v>3341</v>
      </c>
      <c r="E521" s="235" t="s">
        <v>5088</v>
      </c>
      <c r="F521" s="90" t="s">
        <v>69</v>
      </c>
      <c r="H521" s="91">
        <v>1</v>
      </c>
      <c r="I521" s="54">
        <f>VLOOKUP(A521,'CET uproszczony 01 02 2026'!$B$4:$G$747,6,0)</f>
        <v>4385</v>
      </c>
      <c r="J521" s="90" t="s">
        <v>5</v>
      </c>
      <c r="K521" s="92">
        <v>0.23</v>
      </c>
      <c r="M521" s="93">
        <v>1000</v>
      </c>
      <c r="N521" s="94" t="s">
        <v>70</v>
      </c>
      <c r="O521" s="94" t="s">
        <v>724</v>
      </c>
      <c r="P521" s="94" t="s">
        <v>15</v>
      </c>
      <c r="Q521" s="102" t="s">
        <v>759</v>
      </c>
      <c r="R521" s="102">
        <v>85442000</v>
      </c>
      <c r="S521" s="102" t="s">
        <v>2647</v>
      </c>
      <c r="T521" s="94" t="s">
        <v>5619</v>
      </c>
      <c r="U521" s="224">
        <v>85.844399999999993</v>
      </c>
    </row>
    <row r="522" spans="1:25" hidden="1">
      <c r="A522" s="213" t="s">
        <v>1014</v>
      </c>
      <c r="B522" s="213" t="s">
        <v>3344</v>
      </c>
      <c r="C522" s="216">
        <v>5901181010817</v>
      </c>
      <c r="D522" s="102" t="s">
        <v>3345</v>
      </c>
      <c r="E522" s="235" t="s">
        <v>5089</v>
      </c>
      <c r="F522" s="90" t="s">
        <v>69</v>
      </c>
      <c r="H522" s="91">
        <v>1</v>
      </c>
      <c r="I522" s="54">
        <f>VLOOKUP(A522,'CET uproszczony 01 02 2026'!$B$4:$G$747,6,0)</f>
        <v>3667</v>
      </c>
      <c r="J522" s="90" t="s">
        <v>5</v>
      </c>
      <c r="K522" s="92">
        <v>0.23</v>
      </c>
      <c r="M522" s="93">
        <v>100</v>
      </c>
      <c r="N522" s="94" t="s">
        <v>70</v>
      </c>
      <c r="O522" s="94" t="s">
        <v>724</v>
      </c>
      <c r="P522" s="94" t="s">
        <v>15</v>
      </c>
      <c r="Q522" s="102" t="s">
        <v>759</v>
      </c>
      <c r="R522" s="102">
        <v>85442000</v>
      </c>
      <c r="S522" s="102" t="s">
        <v>2647</v>
      </c>
      <c r="T522" s="94" t="s">
        <v>5619</v>
      </c>
      <c r="U522" s="224">
        <v>86.458399999999997</v>
      </c>
    </row>
    <row r="523" spans="1:25" hidden="1">
      <c r="A523" s="213" t="s">
        <v>1014</v>
      </c>
      <c r="B523" s="213" t="s">
        <v>3346</v>
      </c>
      <c r="C523" s="216">
        <v>5901181010862</v>
      </c>
      <c r="D523" s="102" t="s">
        <v>3345</v>
      </c>
      <c r="E523" s="235" t="s">
        <v>5089</v>
      </c>
      <c r="F523" s="90" t="s">
        <v>69</v>
      </c>
      <c r="H523" s="91">
        <v>1</v>
      </c>
      <c r="I523" s="54">
        <f>VLOOKUP(A523,'CET uproszczony 01 02 2026'!$B$4:$G$747,6,0)</f>
        <v>3667</v>
      </c>
      <c r="J523" s="90" t="s">
        <v>5</v>
      </c>
      <c r="K523" s="92">
        <v>0.23</v>
      </c>
      <c r="M523" s="93">
        <v>500</v>
      </c>
      <c r="N523" s="94" t="s">
        <v>70</v>
      </c>
      <c r="O523" s="94" t="s">
        <v>724</v>
      </c>
      <c r="P523" s="94" t="s">
        <v>15</v>
      </c>
      <c r="Q523" s="102" t="s">
        <v>759</v>
      </c>
      <c r="R523" s="102">
        <v>85442000</v>
      </c>
      <c r="S523" s="102" t="s">
        <v>2647</v>
      </c>
      <c r="T523" s="94" t="s">
        <v>5619</v>
      </c>
      <c r="U523" s="224">
        <v>86.458399999999997</v>
      </c>
    </row>
    <row r="524" spans="1:25" s="198" customFormat="1" hidden="1">
      <c r="A524" s="214" t="s">
        <v>1014</v>
      </c>
      <c r="B524" s="214" t="s">
        <v>3347</v>
      </c>
      <c r="C524" s="221">
        <v>5901181010824</v>
      </c>
      <c r="D524" s="190" t="s">
        <v>3345</v>
      </c>
      <c r="E524" s="236" t="s">
        <v>5089</v>
      </c>
      <c r="F524" s="192" t="s">
        <v>69</v>
      </c>
      <c r="G524" s="191"/>
      <c r="H524" s="191">
        <v>1</v>
      </c>
      <c r="I524" s="193">
        <f>VLOOKUP(A524,'CET uproszczony 01 02 2026'!$B$4:$G$747,6,0)</f>
        <v>3667</v>
      </c>
      <c r="J524" s="192" t="s">
        <v>5</v>
      </c>
      <c r="K524" s="194">
        <v>0.23</v>
      </c>
      <c r="L524" s="191"/>
      <c r="M524" s="195">
        <v>1000</v>
      </c>
      <c r="N524" s="196" t="s">
        <v>70</v>
      </c>
      <c r="O524" s="196" t="s">
        <v>724</v>
      </c>
      <c r="P524" s="196" t="s">
        <v>15</v>
      </c>
      <c r="Q524" s="190" t="s">
        <v>759</v>
      </c>
      <c r="R524" s="190">
        <v>85442000</v>
      </c>
      <c r="S524" s="190" t="s">
        <v>2647</v>
      </c>
      <c r="T524" s="196" t="s">
        <v>5619</v>
      </c>
      <c r="U524" s="348">
        <v>86.458399999999997</v>
      </c>
      <c r="V524" s="197"/>
      <c r="W524" s="197"/>
      <c r="X524" s="197"/>
      <c r="Y524" s="197"/>
    </row>
    <row r="525" spans="1:25" s="180" customFormat="1" hidden="1">
      <c r="A525" s="213" t="s">
        <v>223</v>
      </c>
      <c r="B525" s="213" t="s">
        <v>3611</v>
      </c>
      <c r="C525" s="216">
        <v>5901181024623</v>
      </c>
      <c r="D525" s="102" t="s">
        <v>3610</v>
      </c>
      <c r="E525" s="345" t="s">
        <v>5096</v>
      </c>
      <c r="F525" s="90" t="s">
        <v>69</v>
      </c>
      <c r="G525" s="91"/>
      <c r="H525" s="91">
        <v>1</v>
      </c>
      <c r="I525" s="54">
        <f>VLOOKUP(A525,'CET uproszczony 01 02 2026'!$B$4:$G$747,6,0)</f>
        <v>1644</v>
      </c>
      <c r="J525" s="90" t="s">
        <v>5</v>
      </c>
      <c r="K525" s="92">
        <v>0.23</v>
      </c>
      <c r="L525" s="91"/>
      <c r="M525" s="93">
        <v>100</v>
      </c>
      <c r="N525" s="94" t="s">
        <v>70</v>
      </c>
      <c r="O525" s="94" t="s">
        <v>224</v>
      </c>
      <c r="P525" s="94" t="s">
        <v>27</v>
      </c>
      <c r="Q525" s="102" t="s">
        <v>1048</v>
      </c>
      <c r="R525" s="102">
        <v>85444995</v>
      </c>
      <c r="S525" s="102" t="s">
        <v>2648</v>
      </c>
      <c r="T525" s="94" t="s">
        <v>5619</v>
      </c>
      <c r="U525" s="224">
        <v>33.940300000000001</v>
      </c>
      <c r="V525" s="55"/>
      <c r="W525" s="55"/>
      <c r="X525" s="55"/>
      <c r="Y525" s="55"/>
    </row>
    <row r="526" spans="1:25" s="180" customFormat="1" hidden="1">
      <c r="A526" s="213" t="s">
        <v>223</v>
      </c>
      <c r="B526" s="213" t="s">
        <v>3612</v>
      </c>
      <c r="C526" s="216">
        <v>5901181024661</v>
      </c>
      <c r="D526" s="102" t="s">
        <v>3610</v>
      </c>
      <c r="E526" s="345" t="s">
        <v>5096</v>
      </c>
      <c r="F526" s="90" t="s">
        <v>69</v>
      </c>
      <c r="G526" s="91"/>
      <c r="H526" s="91">
        <v>1</v>
      </c>
      <c r="I526" s="54">
        <f>VLOOKUP(A526,'CET uproszczony 01 02 2026'!$B$4:$G$747,6,0)</f>
        <v>1644</v>
      </c>
      <c r="J526" s="90" t="s">
        <v>5</v>
      </c>
      <c r="K526" s="92">
        <v>0.23</v>
      </c>
      <c r="L526" s="91"/>
      <c r="M526" s="93">
        <v>500</v>
      </c>
      <c r="N526" s="94" t="s">
        <v>70</v>
      </c>
      <c r="O526" s="94" t="s">
        <v>224</v>
      </c>
      <c r="P526" s="94" t="s">
        <v>27</v>
      </c>
      <c r="Q526" s="102" t="s">
        <v>1048</v>
      </c>
      <c r="R526" s="102">
        <v>85444995</v>
      </c>
      <c r="S526" s="102" t="s">
        <v>2648</v>
      </c>
      <c r="T526" s="94" t="s">
        <v>5619</v>
      </c>
      <c r="U526" s="224">
        <v>33.940300000000001</v>
      </c>
      <c r="V526" s="55"/>
      <c r="W526" s="55"/>
      <c r="X526" s="55"/>
      <c r="Y526" s="55"/>
    </row>
    <row r="527" spans="1:25" s="179" customFormat="1" hidden="1">
      <c r="A527" s="213" t="s">
        <v>223</v>
      </c>
      <c r="B527" s="213" t="s">
        <v>3613</v>
      </c>
      <c r="C527" s="216">
        <v>5901181024678</v>
      </c>
      <c r="D527" s="102" t="s">
        <v>3610</v>
      </c>
      <c r="E527" s="345" t="s">
        <v>5096</v>
      </c>
      <c r="F527" s="90" t="s">
        <v>69</v>
      </c>
      <c r="G527" s="91"/>
      <c r="H527" s="91">
        <v>1</v>
      </c>
      <c r="I527" s="54">
        <f>VLOOKUP(A527,'CET uproszczony 01 02 2026'!$B$4:$G$747,6,0)</f>
        <v>1644</v>
      </c>
      <c r="J527" s="90" t="s">
        <v>5</v>
      </c>
      <c r="K527" s="92">
        <v>0.23</v>
      </c>
      <c r="L527" s="91"/>
      <c r="M527" s="93">
        <v>1000</v>
      </c>
      <c r="N527" s="94" t="s">
        <v>70</v>
      </c>
      <c r="O527" s="94" t="s">
        <v>224</v>
      </c>
      <c r="P527" s="94" t="s">
        <v>27</v>
      </c>
      <c r="Q527" s="102" t="s">
        <v>1048</v>
      </c>
      <c r="R527" s="102">
        <v>85444995</v>
      </c>
      <c r="S527" s="102" t="s">
        <v>2648</v>
      </c>
      <c r="T527" s="94" t="s">
        <v>5619</v>
      </c>
      <c r="U527" s="224">
        <v>33.940300000000001</v>
      </c>
      <c r="V527" s="55"/>
      <c r="W527" s="55"/>
      <c r="X527" s="55"/>
      <c r="Y527" s="55"/>
    </row>
    <row r="528" spans="1:25" s="179" customFormat="1" hidden="1">
      <c r="A528" s="213" t="s">
        <v>232</v>
      </c>
      <c r="B528" s="213" t="s">
        <v>3614</v>
      </c>
      <c r="C528" s="216">
        <v>5901181024746</v>
      </c>
      <c r="D528" s="102" t="s">
        <v>3615</v>
      </c>
      <c r="E528" s="345" t="s">
        <v>5097</v>
      </c>
      <c r="F528" s="90" t="s">
        <v>69</v>
      </c>
      <c r="G528" s="91"/>
      <c r="H528" s="91">
        <v>1</v>
      </c>
      <c r="I528" s="54">
        <f>VLOOKUP(A528,'CET uproszczony 01 02 2026'!$B$4:$G$747,6,0)</f>
        <v>1776</v>
      </c>
      <c r="J528" s="90" t="s">
        <v>5</v>
      </c>
      <c r="K528" s="92">
        <v>0.23</v>
      </c>
      <c r="L528" s="91"/>
      <c r="M528" s="93">
        <v>100</v>
      </c>
      <c r="N528" s="94" t="s">
        <v>70</v>
      </c>
      <c r="O528" s="94" t="s">
        <v>224</v>
      </c>
      <c r="P528" s="94" t="s">
        <v>27</v>
      </c>
      <c r="Q528" s="102" t="s">
        <v>1048</v>
      </c>
      <c r="R528" s="102">
        <v>85444995</v>
      </c>
      <c r="S528" s="102" t="s">
        <v>2648</v>
      </c>
      <c r="T528" s="94" t="s">
        <v>5620</v>
      </c>
      <c r="U528" s="224">
        <v>34.243299999999998</v>
      </c>
      <c r="V528" s="55"/>
      <c r="W528" s="55"/>
      <c r="X528" s="55"/>
      <c r="Y528" s="55"/>
    </row>
    <row r="529" spans="1:25" s="180" customFormat="1" hidden="1">
      <c r="A529" s="213" t="s">
        <v>232</v>
      </c>
      <c r="B529" s="213" t="s">
        <v>3616</v>
      </c>
      <c r="C529" s="216">
        <v>5903669498483</v>
      </c>
      <c r="D529" s="102" t="s">
        <v>3615</v>
      </c>
      <c r="E529" s="345" t="s">
        <v>5097</v>
      </c>
      <c r="F529" s="90" t="s">
        <v>69</v>
      </c>
      <c r="G529" s="91"/>
      <c r="H529" s="91">
        <v>1</v>
      </c>
      <c r="I529" s="54">
        <f>VLOOKUP(A529,'CET uproszczony 01 02 2026'!$B$4:$G$747,6,0)</f>
        <v>1776</v>
      </c>
      <c r="J529" s="90" t="s">
        <v>5</v>
      </c>
      <c r="K529" s="92">
        <v>0.23</v>
      </c>
      <c r="L529" s="91"/>
      <c r="M529" s="93">
        <v>500</v>
      </c>
      <c r="N529" s="94" t="s">
        <v>70</v>
      </c>
      <c r="O529" s="94" t="s">
        <v>224</v>
      </c>
      <c r="P529" s="94" t="s">
        <v>27</v>
      </c>
      <c r="Q529" s="102" t="s">
        <v>1048</v>
      </c>
      <c r="R529" s="102">
        <v>85444995</v>
      </c>
      <c r="S529" s="102" t="s">
        <v>2648</v>
      </c>
      <c r="T529" s="94" t="s">
        <v>5620</v>
      </c>
      <c r="U529" s="224">
        <v>34.243299999999998</v>
      </c>
      <c r="V529" s="55"/>
      <c r="W529" s="55"/>
      <c r="X529" s="55"/>
      <c r="Y529" s="55"/>
    </row>
    <row r="530" spans="1:25" s="179" customFormat="1" hidden="1">
      <c r="A530" s="213" t="s">
        <v>232</v>
      </c>
      <c r="B530" s="213" t="s">
        <v>3617</v>
      </c>
      <c r="C530" s="216">
        <v>5903669498490</v>
      </c>
      <c r="D530" s="102" t="s">
        <v>3615</v>
      </c>
      <c r="E530" s="345" t="s">
        <v>5097</v>
      </c>
      <c r="F530" s="90" t="s">
        <v>69</v>
      </c>
      <c r="G530" s="91"/>
      <c r="H530" s="91">
        <v>1</v>
      </c>
      <c r="I530" s="54">
        <f>VLOOKUP(A530,'CET uproszczony 01 02 2026'!$B$4:$G$747,6,0)</f>
        <v>1776</v>
      </c>
      <c r="J530" s="90" t="s">
        <v>5</v>
      </c>
      <c r="K530" s="92">
        <v>0.23</v>
      </c>
      <c r="L530" s="91"/>
      <c r="M530" s="93">
        <v>1000</v>
      </c>
      <c r="N530" s="94" t="s">
        <v>70</v>
      </c>
      <c r="O530" s="94" t="s">
        <v>224</v>
      </c>
      <c r="P530" s="94" t="s">
        <v>27</v>
      </c>
      <c r="Q530" s="102" t="s">
        <v>1048</v>
      </c>
      <c r="R530" s="102">
        <v>85444995</v>
      </c>
      <c r="S530" s="102" t="s">
        <v>2648</v>
      </c>
      <c r="T530" s="94" t="s">
        <v>5620</v>
      </c>
      <c r="U530" s="224">
        <v>34.243299999999998</v>
      </c>
      <c r="V530" s="55"/>
      <c r="W530" s="55"/>
      <c r="X530" s="55"/>
      <c r="Y530" s="55"/>
    </row>
    <row r="531" spans="1:25" s="180" customFormat="1" hidden="1">
      <c r="A531" s="213" t="s">
        <v>235</v>
      </c>
      <c r="B531" s="213" t="s">
        <v>3635</v>
      </c>
      <c r="C531" s="216">
        <v>5901181024685</v>
      </c>
      <c r="D531" s="102" t="s">
        <v>3636</v>
      </c>
      <c r="E531" s="345" t="s">
        <v>5098</v>
      </c>
      <c r="F531" s="90" t="s">
        <v>69</v>
      </c>
      <c r="G531" s="91"/>
      <c r="H531" s="91">
        <v>1</v>
      </c>
      <c r="I531" s="54">
        <f>VLOOKUP(A531,'CET uproszczony 01 02 2026'!$B$4:$G$747,6,0)</f>
        <v>1646</v>
      </c>
      <c r="J531" s="90" t="s">
        <v>5</v>
      </c>
      <c r="K531" s="92">
        <v>0.23</v>
      </c>
      <c r="L531" s="91"/>
      <c r="M531" s="93">
        <v>100</v>
      </c>
      <c r="N531" s="94" t="s">
        <v>70</v>
      </c>
      <c r="O531" s="94" t="s">
        <v>224</v>
      </c>
      <c r="P531" s="94" t="s">
        <v>27</v>
      </c>
      <c r="Q531" s="102" t="s">
        <v>1048</v>
      </c>
      <c r="R531" s="102">
        <v>85444995</v>
      </c>
      <c r="S531" s="102" t="s">
        <v>2648</v>
      </c>
      <c r="T531" s="94" t="s">
        <v>2496</v>
      </c>
      <c r="U531" s="224">
        <v>33.940300000000001</v>
      </c>
      <c r="V531" s="55"/>
      <c r="W531" s="55"/>
      <c r="X531" s="55"/>
      <c r="Y531" s="55"/>
    </row>
    <row r="532" spans="1:25" s="180" customFormat="1" hidden="1">
      <c r="A532" s="213" t="s">
        <v>235</v>
      </c>
      <c r="B532" s="213" t="s">
        <v>3637</v>
      </c>
      <c r="C532" s="216">
        <v>5901181024722</v>
      </c>
      <c r="D532" s="102" t="s">
        <v>3636</v>
      </c>
      <c r="E532" s="345" t="s">
        <v>5098</v>
      </c>
      <c r="F532" s="90" t="s">
        <v>69</v>
      </c>
      <c r="G532" s="91"/>
      <c r="H532" s="91">
        <v>1</v>
      </c>
      <c r="I532" s="54">
        <f>VLOOKUP(A532,'CET uproszczony 01 02 2026'!$B$4:$G$747,6,0)</f>
        <v>1646</v>
      </c>
      <c r="J532" s="90" t="s">
        <v>5</v>
      </c>
      <c r="K532" s="92">
        <v>0.23</v>
      </c>
      <c r="L532" s="91"/>
      <c r="M532" s="93">
        <v>500</v>
      </c>
      <c r="N532" s="94" t="s">
        <v>70</v>
      </c>
      <c r="O532" s="94" t="s">
        <v>224</v>
      </c>
      <c r="P532" s="94" t="s">
        <v>27</v>
      </c>
      <c r="Q532" s="102" t="s">
        <v>1048</v>
      </c>
      <c r="R532" s="102">
        <v>85444995</v>
      </c>
      <c r="S532" s="102" t="s">
        <v>2648</v>
      </c>
      <c r="T532" s="94" t="s">
        <v>2496</v>
      </c>
      <c r="U532" s="224">
        <v>33.940300000000001</v>
      </c>
      <c r="V532" s="55"/>
      <c r="W532" s="55"/>
      <c r="X532" s="55"/>
      <c r="Y532" s="55"/>
    </row>
    <row r="533" spans="1:25" s="179" customFormat="1" hidden="1">
      <c r="A533" s="213" t="s">
        <v>235</v>
      </c>
      <c r="B533" s="213" t="s">
        <v>3638</v>
      </c>
      <c r="C533" s="216">
        <v>5901181024739</v>
      </c>
      <c r="D533" s="102" t="s">
        <v>3636</v>
      </c>
      <c r="E533" s="345" t="s">
        <v>5098</v>
      </c>
      <c r="F533" s="90" t="s">
        <v>69</v>
      </c>
      <c r="G533" s="91"/>
      <c r="H533" s="91">
        <v>1</v>
      </c>
      <c r="I533" s="54">
        <f>VLOOKUP(A533,'CET uproszczony 01 02 2026'!$B$4:$G$747,6,0)</f>
        <v>1646</v>
      </c>
      <c r="J533" s="90" t="s">
        <v>5</v>
      </c>
      <c r="K533" s="92">
        <v>0.23</v>
      </c>
      <c r="L533" s="91"/>
      <c r="M533" s="93">
        <v>1000</v>
      </c>
      <c r="N533" s="94" t="s">
        <v>70</v>
      </c>
      <c r="O533" s="94" t="s">
        <v>224</v>
      </c>
      <c r="P533" s="94" t="s">
        <v>27</v>
      </c>
      <c r="Q533" s="102" t="s">
        <v>1048</v>
      </c>
      <c r="R533" s="102">
        <v>85444995</v>
      </c>
      <c r="S533" s="102" t="s">
        <v>2648</v>
      </c>
      <c r="T533" s="94" t="s">
        <v>2496</v>
      </c>
      <c r="U533" s="224">
        <v>33.940300000000001</v>
      </c>
      <c r="V533" s="55"/>
      <c r="W533" s="55"/>
      <c r="X533" s="55"/>
      <c r="Y533" s="55"/>
    </row>
    <row r="534" spans="1:25" hidden="1">
      <c r="A534" s="213" t="s">
        <v>242</v>
      </c>
      <c r="B534" s="213" t="s">
        <v>3639</v>
      </c>
      <c r="C534" s="216">
        <v>5901181024869</v>
      </c>
      <c r="D534" s="102" t="s">
        <v>3640</v>
      </c>
      <c r="E534" s="345" t="s">
        <v>5099</v>
      </c>
      <c r="F534" s="90" t="s">
        <v>69</v>
      </c>
      <c r="H534" s="91">
        <v>1</v>
      </c>
      <c r="I534" s="54">
        <f>VLOOKUP(A534,'CET uproszczony 01 02 2026'!$B$4:$G$747,6,0)</f>
        <v>1844</v>
      </c>
      <c r="J534" s="90" t="s">
        <v>5</v>
      </c>
      <c r="K534" s="92">
        <v>0.23</v>
      </c>
      <c r="M534" s="93">
        <v>100</v>
      </c>
      <c r="N534" s="94" t="s">
        <v>70</v>
      </c>
      <c r="O534" s="94" t="s">
        <v>224</v>
      </c>
      <c r="P534" s="94" t="s">
        <v>27</v>
      </c>
      <c r="Q534" s="102" t="s">
        <v>1048</v>
      </c>
      <c r="R534" s="102">
        <v>85444995</v>
      </c>
      <c r="S534" s="102" t="s">
        <v>2648</v>
      </c>
      <c r="T534" s="94" t="s">
        <v>5624</v>
      </c>
      <c r="U534" s="224">
        <v>31.200500000000002</v>
      </c>
    </row>
    <row r="535" spans="1:25" hidden="1">
      <c r="A535" s="213" t="s">
        <v>242</v>
      </c>
      <c r="B535" s="213" t="s">
        <v>3641</v>
      </c>
      <c r="C535" s="216">
        <v>5903669498506</v>
      </c>
      <c r="D535" s="102" t="s">
        <v>3640</v>
      </c>
      <c r="E535" s="345" t="s">
        <v>5099</v>
      </c>
      <c r="F535" s="90" t="s">
        <v>69</v>
      </c>
      <c r="H535" s="91">
        <v>1</v>
      </c>
      <c r="I535" s="54">
        <f>VLOOKUP(A535,'CET uproszczony 01 02 2026'!$B$4:$G$747,6,0)</f>
        <v>1844</v>
      </c>
      <c r="J535" s="90" t="s">
        <v>5</v>
      </c>
      <c r="K535" s="92">
        <v>0.23</v>
      </c>
      <c r="M535" s="93">
        <v>500</v>
      </c>
      <c r="N535" s="94" t="s">
        <v>70</v>
      </c>
      <c r="O535" s="94" t="s">
        <v>224</v>
      </c>
      <c r="P535" s="94" t="s">
        <v>27</v>
      </c>
      <c r="Q535" s="102" t="s">
        <v>1048</v>
      </c>
      <c r="R535" s="102">
        <v>85444995</v>
      </c>
      <c r="S535" s="102" t="s">
        <v>2648</v>
      </c>
      <c r="T535" s="94" t="s">
        <v>5624</v>
      </c>
      <c r="U535" s="224">
        <v>31.200500000000002</v>
      </c>
    </row>
    <row r="536" spans="1:25" hidden="1">
      <c r="A536" s="213" t="s">
        <v>242</v>
      </c>
      <c r="B536" s="213" t="s">
        <v>3642</v>
      </c>
      <c r="C536" s="216">
        <v>5903669498513</v>
      </c>
      <c r="D536" s="102" t="s">
        <v>3640</v>
      </c>
      <c r="E536" s="345" t="s">
        <v>5099</v>
      </c>
      <c r="F536" s="90" t="s">
        <v>69</v>
      </c>
      <c r="H536" s="91">
        <v>1</v>
      </c>
      <c r="I536" s="54">
        <f>VLOOKUP(A536,'CET uproszczony 01 02 2026'!$B$4:$G$747,6,0)</f>
        <v>1844</v>
      </c>
      <c r="J536" s="90" t="s">
        <v>5</v>
      </c>
      <c r="K536" s="92">
        <v>0.23</v>
      </c>
      <c r="M536" s="93">
        <v>1000</v>
      </c>
      <c r="N536" s="94" t="s">
        <v>70</v>
      </c>
      <c r="O536" s="94" t="s">
        <v>224</v>
      </c>
      <c r="P536" s="94" t="s">
        <v>27</v>
      </c>
      <c r="Q536" s="102" t="s">
        <v>1048</v>
      </c>
      <c r="R536" s="102">
        <v>85444995</v>
      </c>
      <c r="S536" s="102" t="s">
        <v>2648</v>
      </c>
      <c r="T536" s="94" t="s">
        <v>5624</v>
      </c>
      <c r="U536" s="224">
        <v>31.200500000000002</v>
      </c>
    </row>
    <row r="537" spans="1:25" hidden="1">
      <c r="A537" s="213" t="s">
        <v>245</v>
      </c>
      <c r="B537" s="213" t="s">
        <v>3643</v>
      </c>
      <c r="C537" s="216">
        <v>5901181024807</v>
      </c>
      <c r="D537" s="102" t="s">
        <v>3644</v>
      </c>
      <c r="E537" s="345" t="s">
        <v>5100</v>
      </c>
      <c r="F537" s="90" t="s">
        <v>69</v>
      </c>
      <c r="H537" s="91">
        <v>1</v>
      </c>
      <c r="I537" s="54">
        <f>VLOOKUP(A537,'CET uproszczony 01 02 2026'!$B$4:$G$747,6,0)</f>
        <v>1697</v>
      </c>
      <c r="J537" s="90" t="s">
        <v>5</v>
      </c>
      <c r="K537" s="92">
        <v>0.23</v>
      </c>
      <c r="M537" s="93">
        <v>100</v>
      </c>
      <c r="N537" s="94" t="s">
        <v>70</v>
      </c>
      <c r="O537" s="94" t="s">
        <v>224</v>
      </c>
      <c r="P537" s="94" t="s">
        <v>27</v>
      </c>
      <c r="Q537" s="102" t="s">
        <v>1048</v>
      </c>
      <c r="R537" s="102">
        <v>85444995</v>
      </c>
      <c r="S537" s="102" t="s">
        <v>2648</v>
      </c>
      <c r="T537" s="94" t="s">
        <v>5625</v>
      </c>
      <c r="U537" s="224">
        <v>31.200500000000002</v>
      </c>
    </row>
    <row r="538" spans="1:25" hidden="1">
      <c r="A538" s="213" t="s">
        <v>245</v>
      </c>
      <c r="B538" s="213" t="s">
        <v>3645</v>
      </c>
      <c r="C538" s="216">
        <v>5903669498520</v>
      </c>
      <c r="D538" s="102" t="s">
        <v>3644</v>
      </c>
      <c r="E538" s="345" t="s">
        <v>5100</v>
      </c>
      <c r="F538" s="90" t="s">
        <v>69</v>
      </c>
      <c r="H538" s="91">
        <v>1</v>
      </c>
      <c r="I538" s="54">
        <f>VLOOKUP(A538,'CET uproszczony 01 02 2026'!$B$4:$G$747,6,0)</f>
        <v>1697</v>
      </c>
      <c r="J538" s="90" t="s">
        <v>5</v>
      </c>
      <c r="K538" s="92">
        <v>0.23</v>
      </c>
      <c r="M538" s="93">
        <v>500</v>
      </c>
      <c r="N538" s="94" t="s">
        <v>70</v>
      </c>
      <c r="O538" s="94" t="s">
        <v>224</v>
      </c>
      <c r="P538" s="94" t="s">
        <v>27</v>
      </c>
      <c r="Q538" s="102" t="s">
        <v>1048</v>
      </c>
      <c r="R538" s="102">
        <v>85444995</v>
      </c>
      <c r="S538" s="102" t="s">
        <v>2648</v>
      </c>
      <c r="T538" s="94" t="s">
        <v>5625</v>
      </c>
      <c r="U538" s="224">
        <v>31.200500000000002</v>
      </c>
    </row>
    <row r="539" spans="1:25" hidden="1">
      <c r="A539" s="213" t="s">
        <v>245</v>
      </c>
      <c r="B539" s="213" t="s">
        <v>3646</v>
      </c>
      <c r="C539" s="216">
        <v>5903669498537</v>
      </c>
      <c r="D539" s="102" t="s">
        <v>3644</v>
      </c>
      <c r="E539" s="345" t="s">
        <v>5100</v>
      </c>
      <c r="F539" s="90" t="s">
        <v>69</v>
      </c>
      <c r="H539" s="91">
        <v>1</v>
      </c>
      <c r="I539" s="54">
        <f>VLOOKUP(A539,'CET uproszczony 01 02 2026'!$B$4:$G$747,6,0)</f>
        <v>1697</v>
      </c>
      <c r="J539" s="90" t="s">
        <v>5</v>
      </c>
      <c r="K539" s="92">
        <v>0.23</v>
      </c>
      <c r="M539" s="93">
        <v>1000</v>
      </c>
      <c r="N539" s="94" t="s">
        <v>70</v>
      </c>
      <c r="O539" s="94" t="s">
        <v>224</v>
      </c>
      <c r="P539" s="94" t="s">
        <v>27</v>
      </c>
      <c r="Q539" s="102" t="s">
        <v>1048</v>
      </c>
      <c r="R539" s="102">
        <v>85444995</v>
      </c>
      <c r="S539" s="102" t="s">
        <v>2648</v>
      </c>
      <c r="T539" s="94" t="s">
        <v>5625</v>
      </c>
      <c r="U539" s="224">
        <v>31.200500000000002</v>
      </c>
    </row>
    <row r="540" spans="1:25" hidden="1">
      <c r="A540" s="213" t="s">
        <v>269</v>
      </c>
      <c r="B540" s="213" t="s">
        <v>3619</v>
      </c>
      <c r="C540" s="216">
        <v>5901181025224</v>
      </c>
      <c r="D540" s="102" t="s">
        <v>3618</v>
      </c>
      <c r="E540" s="345" t="s">
        <v>5101</v>
      </c>
      <c r="F540" s="90" t="s">
        <v>69</v>
      </c>
      <c r="H540" s="91">
        <v>1</v>
      </c>
      <c r="I540" s="54">
        <f>VLOOKUP(A540,'CET uproszczony 01 02 2026'!$B$4:$G$747,6,0)</f>
        <v>2296</v>
      </c>
      <c r="J540" s="90" t="s">
        <v>5</v>
      </c>
      <c r="K540" s="92">
        <v>0.23</v>
      </c>
      <c r="M540" s="93">
        <v>100</v>
      </c>
      <c r="N540" s="94" t="s">
        <v>70</v>
      </c>
      <c r="O540" s="94" t="s">
        <v>224</v>
      </c>
      <c r="P540" s="94" t="s">
        <v>27</v>
      </c>
      <c r="Q540" s="102" t="s">
        <v>1048</v>
      </c>
      <c r="R540" s="102">
        <v>85444995</v>
      </c>
      <c r="S540" s="102" t="s">
        <v>2648</v>
      </c>
      <c r="T540" s="94" t="s">
        <v>5619</v>
      </c>
      <c r="U540" s="224">
        <v>40.665300000000002</v>
      </c>
    </row>
    <row r="541" spans="1:25" hidden="1">
      <c r="A541" s="213" t="s">
        <v>269</v>
      </c>
      <c r="B541" s="213" t="s">
        <v>3620</v>
      </c>
      <c r="C541" s="216">
        <v>5901181025262</v>
      </c>
      <c r="D541" s="102" t="s">
        <v>3618</v>
      </c>
      <c r="E541" s="345" t="s">
        <v>5101</v>
      </c>
      <c r="F541" s="90" t="s">
        <v>69</v>
      </c>
      <c r="H541" s="91">
        <v>1</v>
      </c>
      <c r="I541" s="54">
        <f>VLOOKUP(A541,'CET uproszczony 01 02 2026'!$B$4:$G$747,6,0)</f>
        <v>2296</v>
      </c>
      <c r="J541" s="90" t="s">
        <v>5</v>
      </c>
      <c r="K541" s="92">
        <v>0.23</v>
      </c>
      <c r="M541" s="93">
        <v>500</v>
      </c>
      <c r="N541" s="94" t="s">
        <v>70</v>
      </c>
      <c r="O541" s="94" t="s">
        <v>224</v>
      </c>
      <c r="P541" s="94" t="s">
        <v>27</v>
      </c>
      <c r="Q541" s="102" t="s">
        <v>1048</v>
      </c>
      <c r="R541" s="102">
        <v>85444995</v>
      </c>
      <c r="S541" s="102" t="s">
        <v>2648</v>
      </c>
      <c r="T541" s="94" t="s">
        <v>5619</v>
      </c>
      <c r="U541" s="224">
        <v>40.665300000000002</v>
      </c>
    </row>
    <row r="542" spans="1:25" hidden="1">
      <c r="A542" s="213" t="s">
        <v>269</v>
      </c>
      <c r="B542" s="213" t="s">
        <v>3621</v>
      </c>
      <c r="C542" s="216">
        <v>5901181025279</v>
      </c>
      <c r="D542" s="102" t="s">
        <v>3618</v>
      </c>
      <c r="E542" s="345" t="s">
        <v>5101</v>
      </c>
      <c r="F542" s="90" t="s">
        <v>69</v>
      </c>
      <c r="H542" s="91">
        <v>1</v>
      </c>
      <c r="I542" s="54">
        <f>VLOOKUP(A542,'CET uproszczony 01 02 2026'!$B$4:$G$747,6,0)</f>
        <v>2296</v>
      </c>
      <c r="J542" s="90" t="s">
        <v>5</v>
      </c>
      <c r="K542" s="92">
        <v>0.23</v>
      </c>
      <c r="M542" s="93">
        <v>1000</v>
      </c>
      <c r="N542" s="94" t="s">
        <v>70</v>
      </c>
      <c r="O542" s="94" t="s">
        <v>224</v>
      </c>
      <c r="P542" s="94" t="s">
        <v>27</v>
      </c>
      <c r="Q542" s="102" t="s">
        <v>1048</v>
      </c>
      <c r="R542" s="102">
        <v>85444995</v>
      </c>
      <c r="S542" s="102" t="s">
        <v>2648</v>
      </c>
      <c r="T542" s="94" t="s">
        <v>5619</v>
      </c>
      <c r="U542" s="224">
        <v>40.665300000000002</v>
      </c>
    </row>
    <row r="543" spans="1:25" s="55" customFormat="1" hidden="1">
      <c r="A543" s="213" t="s">
        <v>271</v>
      </c>
      <c r="B543" s="213" t="s">
        <v>3622</v>
      </c>
      <c r="C543" s="216">
        <v>5901181025347</v>
      </c>
      <c r="D543" s="102" t="s">
        <v>3623</v>
      </c>
      <c r="E543" s="345" t="s">
        <v>5102</v>
      </c>
      <c r="F543" s="90" t="s">
        <v>69</v>
      </c>
      <c r="G543" s="91"/>
      <c r="H543" s="91">
        <v>1</v>
      </c>
      <c r="I543" s="54">
        <f>VLOOKUP(A543,'CET uproszczony 01 02 2026'!$B$4:$G$747,6,0)</f>
        <v>2414</v>
      </c>
      <c r="J543" s="90" t="s">
        <v>5</v>
      </c>
      <c r="K543" s="92">
        <v>0.23</v>
      </c>
      <c r="L543" s="91"/>
      <c r="M543" s="93">
        <v>100</v>
      </c>
      <c r="N543" s="94" t="s">
        <v>70</v>
      </c>
      <c r="O543" s="94" t="s">
        <v>224</v>
      </c>
      <c r="P543" s="94" t="s">
        <v>27</v>
      </c>
      <c r="Q543" s="102" t="s">
        <v>1048</v>
      </c>
      <c r="R543" s="102">
        <v>85444995</v>
      </c>
      <c r="S543" s="102" t="s">
        <v>2648</v>
      </c>
      <c r="T543" s="94" t="s">
        <v>5620</v>
      </c>
      <c r="U543" s="224">
        <v>41.363199999999999</v>
      </c>
    </row>
    <row r="544" spans="1:25" s="55" customFormat="1" hidden="1">
      <c r="A544" s="213" t="s">
        <v>271</v>
      </c>
      <c r="B544" s="213" t="s">
        <v>3624</v>
      </c>
      <c r="C544" s="216">
        <v>5903669498544</v>
      </c>
      <c r="D544" s="102" t="s">
        <v>3623</v>
      </c>
      <c r="E544" s="345" t="s">
        <v>5102</v>
      </c>
      <c r="F544" s="90" t="s">
        <v>69</v>
      </c>
      <c r="G544" s="91"/>
      <c r="H544" s="91">
        <v>1</v>
      </c>
      <c r="I544" s="54">
        <f>VLOOKUP(A544,'CET uproszczony 01 02 2026'!$B$4:$G$747,6,0)</f>
        <v>2414</v>
      </c>
      <c r="J544" s="90" t="s">
        <v>5</v>
      </c>
      <c r="K544" s="92">
        <v>0.23</v>
      </c>
      <c r="L544" s="91"/>
      <c r="M544" s="93">
        <v>500</v>
      </c>
      <c r="N544" s="94" t="s">
        <v>70</v>
      </c>
      <c r="O544" s="94" t="s">
        <v>224</v>
      </c>
      <c r="P544" s="94" t="s">
        <v>27</v>
      </c>
      <c r="Q544" s="102" t="s">
        <v>1048</v>
      </c>
      <c r="R544" s="102">
        <v>85444995</v>
      </c>
      <c r="S544" s="102" t="s">
        <v>2648</v>
      </c>
      <c r="T544" s="94" t="s">
        <v>5620</v>
      </c>
      <c r="U544" s="224">
        <v>41.363199999999999</v>
      </c>
    </row>
    <row r="545" spans="1:25" s="55" customFormat="1" hidden="1">
      <c r="A545" s="213" t="s">
        <v>271</v>
      </c>
      <c r="B545" s="213" t="s">
        <v>3625</v>
      </c>
      <c r="C545" s="216">
        <v>5903669498551</v>
      </c>
      <c r="D545" s="102" t="s">
        <v>3623</v>
      </c>
      <c r="E545" s="345" t="s">
        <v>5102</v>
      </c>
      <c r="F545" s="90" t="s">
        <v>69</v>
      </c>
      <c r="G545" s="91"/>
      <c r="H545" s="91">
        <v>1</v>
      </c>
      <c r="I545" s="54">
        <f>VLOOKUP(A545,'CET uproszczony 01 02 2026'!$B$4:$G$747,6,0)</f>
        <v>2414</v>
      </c>
      <c r="J545" s="90" t="s">
        <v>5</v>
      </c>
      <c r="K545" s="92">
        <v>0.23</v>
      </c>
      <c r="L545" s="91"/>
      <c r="M545" s="93">
        <v>1000</v>
      </c>
      <c r="N545" s="94" t="s">
        <v>70</v>
      </c>
      <c r="O545" s="94" t="s">
        <v>224</v>
      </c>
      <c r="P545" s="94" t="s">
        <v>27</v>
      </c>
      <c r="Q545" s="102" t="s">
        <v>1048</v>
      </c>
      <c r="R545" s="102">
        <v>85444995</v>
      </c>
      <c r="S545" s="102" t="s">
        <v>2648</v>
      </c>
      <c r="T545" s="94" t="s">
        <v>5620</v>
      </c>
      <c r="U545" s="224">
        <v>41.363199999999999</v>
      </c>
    </row>
    <row r="546" spans="1:25" s="55" customFormat="1" hidden="1">
      <c r="A546" s="213" t="s">
        <v>273</v>
      </c>
      <c r="B546" s="213" t="s">
        <v>3626</v>
      </c>
      <c r="C546" s="216">
        <v>5901181025286</v>
      </c>
      <c r="D546" s="102" t="s">
        <v>3627</v>
      </c>
      <c r="E546" s="345" t="s">
        <v>5103</v>
      </c>
      <c r="F546" s="90" t="s">
        <v>69</v>
      </c>
      <c r="G546" s="91"/>
      <c r="H546" s="91">
        <v>1</v>
      </c>
      <c r="I546" s="54">
        <f>VLOOKUP(A546,'CET uproszczony 01 02 2026'!$B$4:$G$747,6,0)</f>
        <v>2291</v>
      </c>
      <c r="J546" s="90" t="s">
        <v>5</v>
      </c>
      <c r="K546" s="92">
        <v>0.23</v>
      </c>
      <c r="L546" s="91"/>
      <c r="M546" s="93">
        <v>100</v>
      </c>
      <c r="N546" s="94" t="s">
        <v>70</v>
      </c>
      <c r="O546" s="94" t="s">
        <v>224</v>
      </c>
      <c r="P546" s="94" t="s">
        <v>27</v>
      </c>
      <c r="Q546" s="102" t="s">
        <v>1048</v>
      </c>
      <c r="R546" s="102">
        <v>85444995</v>
      </c>
      <c r="S546" s="102" t="s">
        <v>2648</v>
      </c>
      <c r="T546" s="94" t="s">
        <v>2496</v>
      </c>
      <c r="U546" s="224">
        <v>40.665300000000002</v>
      </c>
    </row>
    <row r="547" spans="1:25" s="55" customFormat="1" hidden="1">
      <c r="A547" s="213" t="s">
        <v>273</v>
      </c>
      <c r="B547" s="213" t="s">
        <v>3628</v>
      </c>
      <c r="C547" s="216">
        <v>5901181025323</v>
      </c>
      <c r="D547" s="102" t="s">
        <v>3627</v>
      </c>
      <c r="E547" s="345" t="s">
        <v>5103</v>
      </c>
      <c r="F547" s="90" t="s">
        <v>69</v>
      </c>
      <c r="G547" s="91"/>
      <c r="H547" s="91">
        <v>1</v>
      </c>
      <c r="I547" s="54">
        <f>VLOOKUP(A547,'CET uproszczony 01 02 2026'!$B$4:$G$747,6,0)</f>
        <v>2291</v>
      </c>
      <c r="J547" s="90" t="s">
        <v>5</v>
      </c>
      <c r="K547" s="92">
        <v>0.23</v>
      </c>
      <c r="L547" s="91"/>
      <c r="M547" s="93">
        <v>500</v>
      </c>
      <c r="N547" s="94" t="s">
        <v>70</v>
      </c>
      <c r="O547" s="94" t="s">
        <v>224</v>
      </c>
      <c r="P547" s="94" t="s">
        <v>27</v>
      </c>
      <c r="Q547" s="102" t="s">
        <v>1048</v>
      </c>
      <c r="R547" s="102">
        <v>85444995</v>
      </c>
      <c r="S547" s="102" t="s">
        <v>2648</v>
      </c>
      <c r="T547" s="94" t="s">
        <v>2496</v>
      </c>
      <c r="U547" s="224">
        <v>40.665300000000002</v>
      </c>
    </row>
    <row r="548" spans="1:25" s="55" customFormat="1" hidden="1">
      <c r="A548" s="213" t="s">
        <v>273</v>
      </c>
      <c r="B548" s="213" t="s">
        <v>3629</v>
      </c>
      <c r="C548" s="216">
        <v>5901181025330</v>
      </c>
      <c r="D548" s="102" t="s">
        <v>3627</v>
      </c>
      <c r="E548" s="345" t="s">
        <v>5103</v>
      </c>
      <c r="F548" s="90" t="s">
        <v>69</v>
      </c>
      <c r="G548" s="91"/>
      <c r="H548" s="91">
        <v>1</v>
      </c>
      <c r="I548" s="54">
        <f>VLOOKUP(A548,'CET uproszczony 01 02 2026'!$B$4:$G$747,6,0)</f>
        <v>2291</v>
      </c>
      <c r="J548" s="90" t="s">
        <v>5</v>
      </c>
      <c r="K548" s="92">
        <v>0.23</v>
      </c>
      <c r="L548" s="91"/>
      <c r="M548" s="93">
        <v>1000</v>
      </c>
      <c r="N548" s="94" t="s">
        <v>70</v>
      </c>
      <c r="O548" s="94" t="s">
        <v>224</v>
      </c>
      <c r="P548" s="94" t="s">
        <v>27</v>
      </c>
      <c r="Q548" s="102" t="s">
        <v>1048</v>
      </c>
      <c r="R548" s="102">
        <v>85444995</v>
      </c>
      <c r="S548" s="102" t="s">
        <v>2648</v>
      </c>
      <c r="T548" s="94" t="s">
        <v>2496</v>
      </c>
      <c r="U548" s="224">
        <v>40.665300000000002</v>
      </c>
    </row>
    <row r="549" spans="1:25" s="55" customFormat="1" hidden="1">
      <c r="A549" s="213" t="s">
        <v>278</v>
      </c>
      <c r="B549" s="213" t="s">
        <v>3630</v>
      </c>
      <c r="C549" s="216">
        <v>5901181025460</v>
      </c>
      <c r="D549" s="102" t="s">
        <v>3631</v>
      </c>
      <c r="E549" s="345" t="s">
        <v>5104</v>
      </c>
      <c r="F549" s="90" t="s">
        <v>69</v>
      </c>
      <c r="G549" s="91"/>
      <c r="H549" s="91">
        <v>1</v>
      </c>
      <c r="I549" s="54">
        <f>VLOOKUP(A549,'CET uproszczony 01 02 2026'!$B$4:$G$747,6,0)</f>
        <v>2478</v>
      </c>
      <c r="J549" s="90" t="s">
        <v>5</v>
      </c>
      <c r="K549" s="92">
        <v>0.23</v>
      </c>
      <c r="L549" s="91"/>
      <c r="M549" s="93">
        <v>100</v>
      </c>
      <c r="N549" s="94" t="s">
        <v>70</v>
      </c>
      <c r="O549" s="94" t="s">
        <v>224</v>
      </c>
      <c r="P549" s="94" t="s">
        <v>27</v>
      </c>
      <c r="Q549" s="102" t="s">
        <v>1048</v>
      </c>
      <c r="R549" s="102">
        <v>85444995</v>
      </c>
      <c r="S549" s="102" t="s">
        <v>2648</v>
      </c>
      <c r="T549" s="94" t="s">
        <v>5624</v>
      </c>
      <c r="U549" s="224">
        <v>38.0336</v>
      </c>
    </row>
    <row r="550" spans="1:25" s="55" customFormat="1" hidden="1">
      <c r="A550" s="213" t="s">
        <v>278</v>
      </c>
      <c r="B550" s="213" t="s">
        <v>3632</v>
      </c>
      <c r="C550" s="216">
        <v>5903669498568</v>
      </c>
      <c r="D550" s="102" t="s">
        <v>3631</v>
      </c>
      <c r="E550" s="345" t="s">
        <v>5104</v>
      </c>
      <c r="F550" s="90" t="s">
        <v>69</v>
      </c>
      <c r="G550" s="91"/>
      <c r="H550" s="91">
        <v>1</v>
      </c>
      <c r="I550" s="54">
        <f>VLOOKUP(A550,'CET uproszczony 01 02 2026'!$B$4:$G$747,6,0)</f>
        <v>2478</v>
      </c>
      <c r="J550" s="90" t="s">
        <v>5</v>
      </c>
      <c r="K550" s="92">
        <v>0.23</v>
      </c>
      <c r="L550" s="91"/>
      <c r="M550" s="93">
        <v>500</v>
      </c>
      <c r="N550" s="94" t="s">
        <v>70</v>
      </c>
      <c r="O550" s="94" t="s">
        <v>224</v>
      </c>
      <c r="P550" s="94" t="s">
        <v>27</v>
      </c>
      <c r="Q550" s="102" t="s">
        <v>1048</v>
      </c>
      <c r="R550" s="102">
        <v>85444995</v>
      </c>
      <c r="S550" s="102" t="s">
        <v>2648</v>
      </c>
      <c r="T550" s="94" t="s">
        <v>5624</v>
      </c>
      <c r="U550" s="224">
        <v>38.0336</v>
      </c>
    </row>
    <row r="551" spans="1:25" s="55" customFormat="1" hidden="1">
      <c r="A551" s="213" t="s">
        <v>278</v>
      </c>
      <c r="B551" s="213" t="s">
        <v>3633</v>
      </c>
      <c r="C551" s="216">
        <v>5903669498575</v>
      </c>
      <c r="D551" s="102" t="s">
        <v>3631</v>
      </c>
      <c r="E551" s="345" t="s">
        <v>5104</v>
      </c>
      <c r="F551" s="90" t="s">
        <v>69</v>
      </c>
      <c r="G551" s="91"/>
      <c r="H551" s="91">
        <v>1</v>
      </c>
      <c r="I551" s="54">
        <f>VLOOKUP(A551,'CET uproszczony 01 02 2026'!$B$4:$G$747,6,0)</f>
        <v>2478</v>
      </c>
      <c r="J551" s="90" t="s">
        <v>5</v>
      </c>
      <c r="K551" s="92">
        <v>0.23</v>
      </c>
      <c r="L551" s="91"/>
      <c r="M551" s="93">
        <v>1000</v>
      </c>
      <c r="N551" s="94" t="s">
        <v>70</v>
      </c>
      <c r="O551" s="94" t="s">
        <v>224</v>
      </c>
      <c r="P551" s="94" t="s">
        <v>27</v>
      </c>
      <c r="Q551" s="102" t="s">
        <v>1048</v>
      </c>
      <c r="R551" s="102">
        <v>85444995</v>
      </c>
      <c r="S551" s="102" t="s">
        <v>2648</v>
      </c>
      <c r="T551" s="94" t="s">
        <v>5624</v>
      </c>
      <c r="U551" s="224">
        <v>38.0336</v>
      </c>
    </row>
    <row r="552" spans="1:25" s="55" customFormat="1" hidden="1">
      <c r="A552" s="213" t="s">
        <v>280</v>
      </c>
      <c r="B552" s="213" t="s">
        <v>3634</v>
      </c>
      <c r="C552" s="216">
        <v>5901181025408</v>
      </c>
      <c r="D552" s="102" t="s">
        <v>3592</v>
      </c>
      <c r="E552" s="345" t="s">
        <v>5105</v>
      </c>
      <c r="F552" s="90" t="s">
        <v>69</v>
      </c>
      <c r="G552" s="91"/>
      <c r="H552" s="91">
        <v>1</v>
      </c>
      <c r="I552" s="54">
        <f>VLOOKUP(A552,'CET uproszczony 01 02 2026'!$B$4:$G$747,6,0)</f>
        <v>2339</v>
      </c>
      <c r="J552" s="90" t="s">
        <v>5</v>
      </c>
      <c r="K552" s="92">
        <v>0.23</v>
      </c>
      <c r="L552" s="91"/>
      <c r="M552" s="93">
        <v>100</v>
      </c>
      <c r="N552" s="94" t="s">
        <v>70</v>
      </c>
      <c r="O552" s="94" t="s">
        <v>224</v>
      </c>
      <c r="P552" s="94" t="s">
        <v>27</v>
      </c>
      <c r="Q552" s="102" t="s">
        <v>1048</v>
      </c>
      <c r="R552" s="102">
        <v>85444995</v>
      </c>
      <c r="S552" s="102" t="s">
        <v>2648</v>
      </c>
      <c r="T552" s="94" t="s">
        <v>5625</v>
      </c>
      <c r="U552" s="224">
        <v>38.0336</v>
      </c>
    </row>
    <row r="553" spans="1:25" s="55" customFormat="1" hidden="1">
      <c r="A553" s="213" t="s">
        <v>280</v>
      </c>
      <c r="B553" s="213" t="s">
        <v>3591</v>
      </c>
      <c r="C553" s="216">
        <v>5903669498582</v>
      </c>
      <c r="D553" s="102" t="s">
        <v>3592</v>
      </c>
      <c r="E553" s="345" t="s">
        <v>5105</v>
      </c>
      <c r="F553" s="90" t="s">
        <v>69</v>
      </c>
      <c r="G553" s="91"/>
      <c r="H553" s="91">
        <v>1</v>
      </c>
      <c r="I553" s="54">
        <f>VLOOKUP(A553,'CET uproszczony 01 02 2026'!$B$4:$G$747,6,0)</f>
        <v>2339</v>
      </c>
      <c r="J553" s="90" t="s">
        <v>5</v>
      </c>
      <c r="K553" s="92">
        <v>0.23</v>
      </c>
      <c r="L553" s="91"/>
      <c r="M553" s="93">
        <v>500</v>
      </c>
      <c r="N553" s="94" t="s">
        <v>70</v>
      </c>
      <c r="O553" s="94" t="s">
        <v>224</v>
      </c>
      <c r="P553" s="94" t="s">
        <v>27</v>
      </c>
      <c r="Q553" s="102" t="s">
        <v>1048</v>
      </c>
      <c r="R553" s="102">
        <v>85444995</v>
      </c>
      <c r="S553" s="102" t="s">
        <v>2648</v>
      </c>
      <c r="T553" s="94" t="s">
        <v>5625</v>
      </c>
      <c r="U553" s="224">
        <v>38.0336</v>
      </c>
    </row>
    <row r="554" spans="1:25" s="55" customFormat="1" hidden="1">
      <c r="A554" s="213" t="s">
        <v>280</v>
      </c>
      <c r="B554" s="213" t="s">
        <v>3593</v>
      </c>
      <c r="C554" s="216">
        <v>5903669498599</v>
      </c>
      <c r="D554" s="102" t="s">
        <v>3592</v>
      </c>
      <c r="E554" s="345" t="s">
        <v>5105</v>
      </c>
      <c r="F554" s="90" t="s">
        <v>69</v>
      </c>
      <c r="G554" s="91"/>
      <c r="H554" s="91">
        <v>1</v>
      </c>
      <c r="I554" s="54">
        <f>VLOOKUP(A554,'CET uproszczony 01 02 2026'!$B$4:$G$747,6,0)</f>
        <v>2339</v>
      </c>
      <c r="J554" s="90" t="s">
        <v>5</v>
      </c>
      <c r="K554" s="92">
        <v>0.23</v>
      </c>
      <c r="L554" s="91"/>
      <c r="M554" s="93">
        <v>1000</v>
      </c>
      <c r="N554" s="94" t="s">
        <v>70</v>
      </c>
      <c r="O554" s="94" t="s">
        <v>224</v>
      </c>
      <c r="P554" s="94" t="s">
        <v>27</v>
      </c>
      <c r="Q554" s="102" t="s">
        <v>1048</v>
      </c>
      <c r="R554" s="102">
        <v>85444995</v>
      </c>
      <c r="S554" s="102" t="s">
        <v>2648</v>
      </c>
      <c r="T554" s="94" t="s">
        <v>5625</v>
      </c>
      <c r="U554" s="224">
        <v>38.0336</v>
      </c>
    </row>
    <row r="555" spans="1:25" s="55" customFormat="1" hidden="1">
      <c r="A555" s="213" t="s">
        <v>292</v>
      </c>
      <c r="B555" s="213" t="s">
        <v>3595</v>
      </c>
      <c r="C555" s="216">
        <v>5901181025828</v>
      </c>
      <c r="D555" s="102" t="s">
        <v>3594</v>
      </c>
      <c r="E555" s="345" t="s">
        <v>5106</v>
      </c>
      <c r="F555" s="90" t="s">
        <v>69</v>
      </c>
      <c r="G555" s="91"/>
      <c r="H555" s="91">
        <v>1</v>
      </c>
      <c r="I555" s="54">
        <f>VLOOKUP(A555,'CET uproszczony 01 02 2026'!$B$4:$G$747,6,0)</f>
        <v>2917</v>
      </c>
      <c r="J555" s="90" t="s">
        <v>5</v>
      </c>
      <c r="K555" s="92">
        <v>0.23</v>
      </c>
      <c r="L555" s="91"/>
      <c r="M555" s="93">
        <v>100</v>
      </c>
      <c r="N555" s="94" t="s">
        <v>70</v>
      </c>
      <c r="O555" s="94" t="s">
        <v>224</v>
      </c>
      <c r="P555" s="94" t="s">
        <v>27</v>
      </c>
      <c r="Q555" s="102" t="s">
        <v>1048</v>
      </c>
      <c r="R555" s="102">
        <v>85444995</v>
      </c>
      <c r="S555" s="102" t="s">
        <v>2648</v>
      </c>
      <c r="T555" s="94" t="s">
        <v>5619</v>
      </c>
      <c r="U555" s="224">
        <v>50.625999999999998</v>
      </c>
    </row>
    <row r="556" spans="1:25" s="55" customFormat="1" hidden="1">
      <c r="A556" s="213" t="s">
        <v>292</v>
      </c>
      <c r="B556" s="213" t="s">
        <v>3596</v>
      </c>
      <c r="C556" s="216">
        <v>5901181025866</v>
      </c>
      <c r="D556" s="102" t="s">
        <v>3594</v>
      </c>
      <c r="E556" s="345" t="s">
        <v>5106</v>
      </c>
      <c r="F556" s="90" t="s">
        <v>69</v>
      </c>
      <c r="G556" s="91"/>
      <c r="H556" s="91">
        <v>1</v>
      </c>
      <c r="I556" s="54">
        <f>VLOOKUP(A556,'CET uproszczony 01 02 2026'!$B$4:$G$747,6,0)</f>
        <v>2917</v>
      </c>
      <c r="J556" s="90" t="s">
        <v>5</v>
      </c>
      <c r="K556" s="92">
        <v>0.23</v>
      </c>
      <c r="L556" s="91"/>
      <c r="M556" s="93">
        <v>500</v>
      </c>
      <c r="N556" s="94" t="s">
        <v>70</v>
      </c>
      <c r="O556" s="94" t="s">
        <v>224</v>
      </c>
      <c r="P556" s="94" t="s">
        <v>27</v>
      </c>
      <c r="Q556" s="102" t="s">
        <v>1048</v>
      </c>
      <c r="R556" s="102">
        <v>85444995</v>
      </c>
      <c r="S556" s="102" t="s">
        <v>2648</v>
      </c>
      <c r="T556" s="94" t="s">
        <v>5619</v>
      </c>
      <c r="U556" s="224">
        <v>50.625999999999998</v>
      </c>
    </row>
    <row r="557" spans="1:25" s="179" customFormat="1" hidden="1">
      <c r="A557" s="213" t="s">
        <v>292</v>
      </c>
      <c r="B557" s="213" t="s">
        <v>3597</v>
      </c>
      <c r="C557" s="216">
        <v>5901181025873</v>
      </c>
      <c r="D557" s="102" t="s">
        <v>3594</v>
      </c>
      <c r="E557" s="345" t="s">
        <v>5106</v>
      </c>
      <c r="F557" s="90" t="s">
        <v>69</v>
      </c>
      <c r="G557" s="91"/>
      <c r="H557" s="91">
        <v>1</v>
      </c>
      <c r="I557" s="54">
        <f>VLOOKUP(A557,'CET uproszczony 01 02 2026'!$B$4:$G$747,6,0)</f>
        <v>2917</v>
      </c>
      <c r="J557" s="90" t="s">
        <v>5</v>
      </c>
      <c r="K557" s="92">
        <v>0.23</v>
      </c>
      <c r="L557" s="91"/>
      <c r="M557" s="93">
        <v>1000</v>
      </c>
      <c r="N557" s="94" t="s">
        <v>70</v>
      </c>
      <c r="O557" s="94" t="s">
        <v>224</v>
      </c>
      <c r="P557" s="94" t="s">
        <v>27</v>
      </c>
      <c r="Q557" s="102" t="s">
        <v>1048</v>
      </c>
      <c r="R557" s="102">
        <v>85444995</v>
      </c>
      <c r="S557" s="102" t="s">
        <v>2648</v>
      </c>
      <c r="T557" s="94" t="s">
        <v>5619</v>
      </c>
      <c r="U557" s="224">
        <v>50.625999999999998</v>
      </c>
      <c r="V557" s="55"/>
      <c r="W557" s="55"/>
      <c r="X557" s="55"/>
      <c r="Y557" s="55"/>
    </row>
    <row r="558" spans="1:25" s="179" customFormat="1" hidden="1">
      <c r="A558" s="213" t="s">
        <v>294</v>
      </c>
      <c r="B558" s="213" t="s">
        <v>3599</v>
      </c>
      <c r="C558" s="216">
        <v>5901181025941</v>
      </c>
      <c r="D558" s="102" t="s">
        <v>3598</v>
      </c>
      <c r="E558" s="345" t="s">
        <v>5107</v>
      </c>
      <c r="F558" s="90" t="s">
        <v>69</v>
      </c>
      <c r="G558" s="91"/>
      <c r="H558" s="91">
        <v>1</v>
      </c>
      <c r="I558" s="54">
        <f>VLOOKUP(A558,'CET uproszczony 01 02 2026'!$B$4:$G$747,6,0)</f>
        <v>3057</v>
      </c>
      <c r="J558" s="90" t="s">
        <v>5</v>
      </c>
      <c r="K558" s="92">
        <v>0.23</v>
      </c>
      <c r="L558" s="91"/>
      <c r="M558" s="93">
        <v>100</v>
      </c>
      <c r="N558" s="94" t="s">
        <v>70</v>
      </c>
      <c r="O558" s="94" t="s">
        <v>224</v>
      </c>
      <c r="P558" s="94" t="s">
        <v>27</v>
      </c>
      <c r="Q558" s="102" t="s">
        <v>1048</v>
      </c>
      <c r="R558" s="102">
        <v>85444995</v>
      </c>
      <c r="S558" s="102" t="s">
        <v>2648</v>
      </c>
      <c r="T558" s="94" t="s">
        <v>5620</v>
      </c>
      <c r="U558" s="224">
        <v>50.458399999999997</v>
      </c>
      <c r="V558" s="55"/>
      <c r="W558" s="55"/>
      <c r="X558" s="55"/>
      <c r="Y558" s="55"/>
    </row>
    <row r="559" spans="1:25" s="179" customFormat="1" hidden="1">
      <c r="A559" s="213" t="s">
        <v>294</v>
      </c>
      <c r="B559" s="213" t="s">
        <v>3600</v>
      </c>
      <c r="C559" s="216">
        <v>5903669498605</v>
      </c>
      <c r="D559" s="102" t="s">
        <v>3598</v>
      </c>
      <c r="E559" s="345" t="s">
        <v>5107</v>
      </c>
      <c r="F559" s="90" t="s">
        <v>69</v>
      </c>
      <c r="G559" s="91"/>
      <c r="H559" s="91">
        <v>1</v>
      </c>
      <c r="I559" s="54">
        <f>VLOOKUP(A559,'CET uproszczony 01 02 2026'!$B$4:$G$747,6,0)</f>
        <v>3057</v>
      </c>
      <c r="J559" s="90" t="s">
        <v>5</v>
      </c>
      <c r="K559" s="92">
        <v>0.23</v>
      </c>
      <c r="L559" s="91"/>
      <c r="M559" s="93">
        <v>500</v>
      </c>
      <c r="N559" s="94" t="s">
        <v>70</v>
      </c>
      <c r="O559" s="94" t="s">
        <v>224</v>
      </c>
      <c r="P559" s="94" t="s">
        <v>27</v>
      </c>
      <c r="Q559" s="102" t="s">
        <v>1048</v>
      </c>
      <c r="R559" s="102">
        <v>85444995</v>
      </c>
      <c r="S559" s="102" t="s">
        <v>2648</v>
      </c>
      <c r="T559" s="94" t="s">
        <v>5620</v>
      </c>
      <c r="U559" s="224">
        <v>50.458399999999997</v>
      </c>
      <c r="V559" s="55"/>
      <c r="W559" s="55"/>
      <c r="X559" s="55"/>
      <c r="Y559" s="55"/>
    </row>
    <row r="560" spans="1:25" s="179" customFormat="1" hidden="1">
      <c r="A560" s="213" t="s">
        <v>294</v>
      </c>
      <c r="B560" s="213" t="s">
        <v>3601</v>
      </c>
      <c r="C560" s="216">
        <v>5903669498612</v>
      </c>
      <c r="D560" s="102" t="s">
        <v>3598</v>
      </c>
      <c r="E560" s="345" t="s">
        <v>5107</v>
      </c>
      <c r="F560" s="90" t="s">
        <v>69</v>
      </c>
      <c r="G560" s="91"/>
      <c r="H560" s="91">
        <v>1</v>
      </c>
      <c r="I560" s="54">
        <f>VLOOKUP(A560,'CET uproszczony 01 02 2026'!$B$4:$G$747,6,0)</f>
        <v>3057</v>
      </c>
      <c r="J560" s="90" t="s">
        <v>5</v>
      </c>
      <c r="K560" s="92">
        <v>0.23</v>
      </c>
      <c r="L560" s="91"/>
      <c r="M560" s="93">
        <v>1000</v>
      </c>
      <c r="N560" s="94" t="s">
        <v>70</v>
      </c>
      <c r="O560" s="94" t="s">
        <v>224</v>
      </c>
      <c r="P560" s="94" t="s">
        <v>27</v>
      </c>
      <c r="Q560" s="102" t="s">
        <v>1048</v>
      </c>
      <c r="R560" s="102">
        <v>85444995</v>
      </c>
      <c r="S560" s="102" t="s">
        <v>2648</v>
      </c>
      <c r="T560" s="94" t="s">
        <v>5620</v>
      </c>
      <c r="U560" s="224">
        <v>50.458399999999997</v>
      </c>
      <c r="V560" s="55"/>
      <c r="W560" s="55"/>
      <c r="X560" s="55"/>
      <c r="Y560" s="55"/>
    </row>
    <row r="561" spans="1:25" s="179" customFormat="1" hidden="1">
      <c r="A561" s="213" t="s">
        <v>296</v>
      </c>
      <c r="B561" s="213" t="s">
        <v>3602</v>
      </c>
      <c r="C561" s="216">
        <v>5901181025880</v>
      </c>
      <c r="D561" s="102" t="s">
        <v>3603</v>
      </c>
      <c r="E561" s="345" t="s">
        <v>5108</v>
      </c>
      <c r="F561" s="90" t="s">
        <v>69</v>
      </c>
      <c r="G561" s="91"/>
      <c r="H561" s="91">
        <v>1</v>
      </c>
      <c r="I561" s="54">
        <f>VLOOKUP(A561,'CET uproszczony 01 02 2026'!$B$4:$G$747,6,0)</f>
        <v>2919</v>
      </c>
      <c r="J561" s="90" t="s">
        <v>5</v>
      </c>
      <c r="K561" s="92">
        <v>0.23</v>
      </c>
      <c r="L561" s="91"/>
      <c r="M561" s="93">
        <v>100</v>
      </c>
      <c r="N561" s="94" t="s">
        <v>70</v>
      </c>
      <c r="O561" s="94" t="s">
        <v>224</v>
      </c>
      <c r="P561" s="94" t="s">
        <v>27</v>
      </c>
      <c r="Q561" s="102" t="s">
        <v>1048</v>
      </c>
      <c r="R561" s="102">
        <v>85444995</v>
      </c>
      <c r="S561" s="102" t="s">
        <v>2648</v>
      </c>
      <c r="T561" s="94" t="s">
        <v>2496</v>
      </c>
      <c r="U561" s="224">
        <v>50.136000000000003</v>
      </c>
      <c r="V561" s="55"/>
      <c r="W561" s="55"/>
      <c r="X561" s="55"/>
      <c r="Y561" s="55"/>
    </row>
    <row r="562" spans="1:25" s="179" customFormat="1" hidden="1">
      <c r="A562" s="213" t="s">
        <v>296</v>
      </c>
      <c r="B562" s="213" t="s">
        <v>3604</v>
      </c>
      <c r="C562" s="216">
        <v>5903669498629</v>
      </c>
      <c r="D562" s="102" t="s">
        <v>3603</v>
      </c>
      <c r="E562" s="345" t="s">
        <v>5108</v>
      </c>
      <c r="F562" s="90" t="s">
        <v>69</v>
      </c>
      <c r="G562" s="91"/>
      <c r="H562" s="91">
        <v>1</v>
      </c>
      <c r="I562" s="54">
        <f>VLOOKUP(A562,'CET uproszczony 01 02 2026'!$B$4:$G$747,6,0)</f>
        <v>2919</v>
      </c>
      <c r="J562" s="90" t="s">
        <v>5</v>
      </c>
      <c r="K562" s="92">
        <v>0.23</v>
      </c>
      <c r="L562" s="91"/>
      <c r="M562" s="93">
        <v>500</v>
      </c>
      <c r="N562" s="94" t="s">
        <v>70</v>
      </c>
      <c r="O562" s="94" t="s">
        <v>224</v>
      </c>
      <c r="P562" s="94" t="s">
        <v>27</v>
      </c>
      <c r="Q562" s="102" t="s">
        <v>1048</v>
      </c>
      <c r="R562" s="102">
        <v>85444995</v>
      </c>
      <c r="S562" s="102" t="s">
        <v>2648</v>
      </c>
      <c r="T562" s="94" t="s">
        <v>2496</v>
      </c>
      <c r="U562" s="224">
        <v>50.136000000000003</v>
      </c>
      <c r="V562" s="55"/>
      <c r="W562" s="55"/>
      <c r="X562" s="55"/>
      <c r="Y562" s="55"/>
    </row>
    <row r="563" spans="1:25" s="179" customFormat="1" hidden="1">
      <c r="A563" s="213" t="s">
        <v>296</v>
      </c>
      <c r="B563" s="213" t="s">
        <v>3605</v>
      </c>
      <c r="C563" s="216">
        <v>5903669498636</v>
      </c>
      <c r="D563" s="102" t="s">
        <v>3603</v>
      </c>
      <c r="E563" s="345" t="s">
        <v>5108</v>
      </c>
      <c r="F563" s="90" t="s">
        <v>69</v>
      </c>
      <c r="G563" s="91"/>
      <c r="H563" s="91">
        <v>1</v>
      </c>
      <c r="I563" s="54">
        <f>VLOOKUP(A563,'CET uproszczony 01 02 2026'!$B$4:$G$747,6,0)</f>
        <v>2919</v>
      </c>
      <c r="J563" s="90" t="s">
        <v>5</v>
      </c>
      <c r="K563" s="92">
        <v>0.23</v>
      </c>
      <c r="L563" s="91"/>
      <c r="M563" s="93">
        <v>1000</v>
      </c>
      <c r="N563" s="94" t="s">
        <v>70</v>
      </c>
      <c r="O563" s="94" t="s">
        <v>224</v>
      </c>
      <c r="P563" s="94" t="s">
        <v>27</v>
      </c>
      <c r="Q563" s="102" t="s">
        <v>1048</v>
      </c>
      <c r="R563" s="102">
        <v>85444995</v>
      </c>
      <c r="S563" s="102" t="s">
        <v>2648</v>
      </c>
      <c r="T563" s="94" t="s">
        <v>2496</v>
      </c>
      <c r="U563" s="224">
        <v>50.136000000000003</v>
      </c>
      <c r="V563" s="55"/>
      <c r="W563" s="55"/>
      <c r="X563" s="55"/>
      <c r="Y563" s="55"/>
    </row>
    <row r="564" spans="1:25" s="179" customFormat="1" hidden="1">
      <c r="A564" s="213" t="s">
        <v>298</v>
      </c>
      <c r="B564" s="213" t="s">
        <v>3606</v>
      </c>
      <c r="C564" s="216">
        <v>5901181026009</v>
      </c>
      <c r="D564" s="102" t="s">
        <v>3607</v>
      </c>
      <c r="E564" s="345" t="s">
        <v>5095</v>
      </c>
      <c r="F564" s="90" t="s">
        <v>69</v>
      </c>
      <c r="G564" s="91"/>
      <c r="H564" s="91">
        <v>1</v>
      </c>
      <c r="I564" s="54">
        <f>VLOOKUP(A564,'CET uproszczony 01 02 2026'!$B$4:$G$747,6,0)</f>
        <v>3007</v>
      </c>
      <c r="J564" s="90" t="s">
        <v>5</v>
      </c>
      <c r="K564" s="92">
        <v>0.23</v>
      </c>
      <c r="L564" s="91"/>
      <c r="M564" s="93">
        <v>100</v>
      </c>
      <c r="N564" s="94" t="s">
        <v>70</v>
      </c>
      <c r="O564" s="94" t="s">
        <v>224</v>
      </c>
      <c r="P564" s="94" t="s">
        <v>27</v>
      </c>
      <c r="Q564" s="102" t="s">
        <v>1048</v>
      </c>
      <c r="R564" s="102">
        <v>85444995</v>
      </c>
      <c r="S564" s="102" t="s">
        <v>2648</v>
      </c>
      <c r="T564" s="94" t="s">
        <v>5625</v>
      </c>
      <c r="U564" s="224">
        <v>47.2166</v>
      </c>
      <c r="V564" s="55"/>
      <c r="W564" s="55"/>
      <c r="X564" s="55"/>
      <c r="Y564" s="55"/>
    </row>
    <row r="565" spans="1:25" s="179" customFormat="1" hidden="1">
      <c r="A565" s="213" t="s">
        <v>298</v>
      </c>
      <c r="B565" s="213" t="s">
        <v>3608</v>
      </c>
      <c r="C565" s="216">
        <v>5903669498643</v>
      </c>
      <c r="D565" s="102" t="s">
        <v>3607</v>
      </c>
      <c r="E565" s="345" t="s">
        <v>5095</v>
      </c>
      <c r="F565" s="90" t="s">
        <v>69</v>
      </c>
      <c r="G565" s="91"/>
      <c r="H565" s="91">
        <v>1</v>
      </c>
      <c r="I565" s="54">
        <f>VLOOKUP(A565,'CET uproszczony 01 02 2026'!$B$4:$G$747,6,0)</f>
        <v>3007</v>
      </c>
      <c r="J565" s="90" t="s">
        <v>5</v>
      </c>
      <c r="K565" s="92">
        <v>0.23</v>
      </c>
      <c r="L565" s="91"/>
      <c r="M565" s="93">
        <v>500</v>
      </c>
      <c r="N565" s="94" t="s">
        <v>70</v>
      </c>
      <c r="O565" s="94" t="s">
        <v>224</v>
      </c>
      <c r="P565" s="94" t="s">
        <v>27</v>
      </c>
      <c r="Q565" s="102" t="s">
        <v>1048</v>
      </c>
      <c r="R565" s="102">
        <v>85444995</v>
      </c>
      <c r="S565" s="102" t="s">
        <v>2648</v>
      </c>
      <c r="T565" s="94" t="s">
        <v>5625</v>
      </c>
      <c r="U565" s="224">
        <v>47.2166</v>
      </c>
      <c r="V565" s="55"/>
      <c r="W565" s="55"/>
      <c r="X565" s="55"/>
      <c r="Y565" s="55"/>
    </row>
    <row r="566" spans="1:25" s="179" customFormat="1" hidden="1">
      <c r="A566" s="213" t="s">
        <v>298</v>
      </c>
      <c r="B566" s="213" t="s">
        <v>3609</v>
      </c>
      <c r="C566" s="216">
        <v>5903669498650</v>
      </c>
      <c r="D566" s="102" t="s">
        <v>3607</v>
      </c>
      <c r="E566" s="345" t="s">
        <v>5095</v>
      </c>
      <c r="F566" s="90" t="s">
        <v>69</v>
      </c>
      <c r="G566" s="91"/>
      <c r="H566" s="91">
        <v>1</v>
      </c>
      <c r="I566" s="54">
        <f>VLOOKUP(A566,'CET uproszczony 01 02 2026'!$B$4:$G$747,6,0)</f>
        <v>3007</v>
      </c>
      <c r="J566" s="90" t="s">
        <v>5</v>
      </c>
      <c r="K566" s="92">
        <v>0.23</v>
      </c>
      <c r="L566" s="91"/>
      <c r="M566" s="93">
        <v>1000</v>
      </c>
      <c r="N566" s="94" t="s">
        <v>70</v>
      </c>
      <c r="O566" s="94" t="s">
        <v>224</v>
      </c>
      <c r="P566" s="94" t="s">
        <v>27</v>
      </c>
      <c r="Q566" s="102" t="s">
        <v>1048</v>
      </c>
      <c r="R566" s="102">
        <v>85444995</v>
      </c>
      <c r="S566" s="102" t="s">
        <v>2648</v>
      </c>
      <c r="T566" s="94" t="s">
        <v>5625</v>
      </c>
      <c r="U566" s="224">
        <v>47.2166</v>
      </c>
      <c r="V566" s="55"/>
      <c r="W566" s="55"/>
      <c r="X566" s="55"/>
      <c r="Y566" s="55"/>
    </row>
    <row r="567" spans="1:25" s="179" customFormat="1" hidden="1">
      <c r="A567" s="213" t="s">
        <v>678</v>
      </c>
      <c r="B567" s="213" t="s">
        <v>3580</v>
      </c>
      <c r="C567" s="216">
        <v>5901181001525</v>
      </c>
      <c r="D567" s="102" t="s">
        <v>3581</v>
      </c>
      <c r="E567" s="345" t="s">
        <v>5109</v>
      </c>
      <c r="F567" s="90" t="s">
        <v>69</v>
      </c>
      <c r="G567" s="91"/>
      <c r="H567" s="91">
        <v>1</v>
      </c>
      <c r="I567" s="54">
        <f>VLOOKUP(A567,'CET uproszczony 01 02 2026'!$B$4:$G$747,6,0)</f>
        <v>2687</v>
      </c>
      <c r="J567" s="90" t="s">
        <v>5</v>
      </c>
      <c r="K567" s="92">
        <v>0.23</v>
      </c>
      <c r="L567" s="91"/>
      <c r="M567" s="93">
        <v>100</v>
      </c>
      <c r="N567" s="94" t="s">
        <v>70</v>
      </c>
      <c r="O567" s="94" t="s">
        <v>224</v>
      </c>
      <c r="P567" s="94" t="s">
        <v>27</v>
      </c>
      <c r="Q567" s="102" t="s">
        <v>1048</v>
      </c>
      <c r="R567" s="102">
        <v>85444995</v>
      </c>
      <c r="S567" s="102" t="s">
        <v>2648</v>
      </c>
      <c r="T567" s="94" t="s">
        <v>5623</v>
      </c>
      <c r="U567" s="224">
        <v>33.711599999999997</v>
      </c>
      <c r="V567" s="55"/>
      <c r="W567" s="55"/>
      <c r="X567" s="55"/>
      <c r="Y567" s="55"/>
    </row>
    <row r="568" spans="1:25" s="179" customFormat="1" hidden="1">
      <c r="A568" s="213" t="s">
        <v>678</v>
      </c>
      <c r="B568" s="213" t="s">
        <v>3582</v>
      </c>
      <c r="C568" s="216">
        <v>5903669498667</v>
      </c>
      <c r="D568" s="102" t="s">
        <v>3581</v>
      </c>
      <c r="E568" s="345" t="s">
        <v>5109</v>
      </c>
      <c r="F568" s="90" t="s">
        <v>69</v>
      </c>
      <c r="G568" s="91"/>
      <c r="H568" s="91">
        <v>1</v>
      </c>
      <c r="I568" s="54">
        <f>VLOOKUP(A568,'CET uproszczony 01 02 2026'!$B$4:$G$747,6,0)</f>
        <v>2687</v>
      </c>
      <c r="J568" s="90" t="s">
        <v>5</v>
      </c>
      <c r="K568" s="92">
        <v>0.23</v>
      </c>
      <c r="L568" s="91"/>
      <c r="M568" s="93">
        <v>500</v>
      </c>
      <c r="N568" s="94" t="s">
        <v>70</v>
      </c>
      <c r="O568" s="94" t="s">
        <v>224</v>
      </c>
      <c r="P568" s="94" t="s">
        <v>27</v>
      </c>
      <c r="Q568" s="102" t="s">
        <v>1048</v>
      </c>
      <c r="R568" s="102">
        <v>85444995</v>
      </c>
      <c r="S568" s="102" t="s">
        <v>2648</v>
      </c>
      <c r="T568" s="94" t="s">
        <v>5623</v>
      </c>
      <c r="U568" s="224">
        <v>33.711599999999997</v>
      </c>
      <c r="V568" s="55"/>
      <c r="W568" s="55"/>
      <c r="X568" s="55"/>
      <c r="Y568" s="55"/>
    </row>
    <row r="569" spans="1:25" s="179" customFormat="1" hidden="1">
      <c r="A569" s="213" t="s">
        <v>678</v>
      </c>
      <c r="B569" s="213" t="s">
        <v>3583</v>
      </c>
      <c r="C569" s="216">
        <v>5903669498674</v>
      </c>
      <c r="D569" s="102" t="s">
        <v>3581</v>
      </c>
      <c r="E569" s="345" t="s">
        <v>5109</v>
      </c>
      <c r="F569" s="90" t="s">
        <v>69</v>
      </c>
      <c r="G569" s="91"/>
      <c r="H569" s="91">
        <v>1</v>
      </c>
      <c r="I569" s="54">
        <f>VLOOKUP(A569,'CET uproszczony 01 02 2026'!$B$4:$G$747,6,0)</f>
        <v>2687</v>
      </c>
      <c r="J569" s="90" t="s">
        <v>5</v>
      </c>
      <c r="K569" s="92">
        <v>0.23</v>
      </c>
      <c r="L569" s="91"/>
      <c r="M569" s="93">
        <v>1000</v>
      </c>
      <c r="N569" s="94" t="s">
        <v>70</v>
      </c>
      <c r="O569" s="94" t="s">
        <v>224</v>
      </c>
      <c r="P569" s="94" t="s">
        <v>27</v>
      </c>
      <c r="Q569" s="102" t="s">
        <v>1048</v>
      </c>
      <c r="R569" s="102">
        <v>85444995</v>
      </c>
      <c r="S569" s="102" t="s">
        <v>2648</v>
      </c>
      <c r="T569" s="94" t="s">
        <v>5623</v>
      </c>
      <c r="U569" s="224">
        <v>33.711599999999997</v>
      </c>
      <c r="V569" s="55"/>
      <c r="W569" s="55"/>
      <c r="X569" s="55"/>
      <c r="Y569" s="55"/>
    </row>
    <row r="570" spans="1:25" hidden="1">
      <c r="A570" s="213" t="s">
        <v>2662</v>
      </c>
      <c r="B570" s="213" t="s">
        <v>3584</v>
      </c>
      <c r="C570" s="216">
        <v>5901181014983</v>
      </c>
      <c r="D570" s="102" t="s">
        <v>3579</v>
      </c>
      <c r="E570" s="345" t="s">
        <v>5113</v>
      </c>
      <c r="F570" s="90" t="s">
        <v>69</v>
      </c>
      <c r="H570" s="91">
        <v>1</v>
      </c>
      <c r="I570" s="54">
        <f>VLOOKUP(A570,'CET uproszczony 01 02 2026'!$B$4:$G$747,6,0)</f>
        <v>1841</v>
      </c>
      <c r="J570" s="90" t="s">
        <v>5</v>
      </c>
      <c r="K570" s="92">
        <v>0.23</v>
      </c>
      <c r="M570" s="93">
        <v>100</v>
      </c>
      <c r="N570" s="94" t="s">
        <v>70</v>
      </c>
      <c r="O570" s="94" t="s">
        <v>224</v>
      </c>
      <c r="P570" s="94" t="s">
        <v>27</v>
      </c>
      <c r="Q570" s="102" t="s">
        <v>1048</v>
      </c>
      <c r="R570" s="102">
        <v>85444995</v>
      </c>
      <c r="S570" s="102" t="s">
        <v>2648</v>
      </c>
      <c r="T570" s="94" t="s">
        <v>12</v>
      </c>
      <c r="U570" s="224">
        <v>35.231299999999997</v>
      </c>
    </row>
    <row r="571" spans="1:25" hidden="1">
      <c r="A571" s="213" t="s">
        <v>2662</v>
      </c>
      <c r="B571" s="213" t="s">
        <v>3585</v>
      </c>
      <c r="C571" s="216">
        <v>5901181014839</v>
      </c>
      <c r="D571" s="102" t="s">
        <v>3579</v>
      </c>
      <c r="E571" s="345" t="s">
        <v>5113</v>
      </c>
      <c r="F571" s="90" t="s">
        <v>69</v>
      </c>
      <c r="H571" s="91">
        <v>1</v>
      </c>
      <c r="I571" s="54">
        <f>VLOOKUP(A571,'CET uproszczony 01 02 2026'!$B$4:$G$747,6,0)</f>
        <v>1841</v>
      </c>
      <c r="J571" s="90" t="s">
        <v>5</v>
      </c>
      <c r="K571" s="92">
        <v>0.23</v>
      </c>
      <c r="M571" s="93">
        <v>500</v>
      </c>
      <c r="N571" s="94" t="s">
        <v>70</v>
      </c>
      <c r="O571" s="94" t="s">
        <v>224</v>
      </c>
      <c r="P571" s="94" t="s">
        <v>27</v>
      </c>
      <c r="Q571" s="102" t="s">
        <v>1048</v>
      </c>
      <c r="R571" s="102">
        <v>85444995</v>
      </c>
      <c r="S571" s="102" t="s">
        <v>2648</v>
      </c>
      <c r="T571" s="94" t="s">
        <v>12</v>
      </c>
      <c r="U571" s="224">
        <v>35.231299999999997</v>
      </c>
    </row>
    <row r="572" spans="1:25" hidden="1">
      <c r="A572" s="213" t="s">
        <v>2662</v>
      </c>
      <c r="B572" s="213" t="s">
        <v>3586</v>
      </c>
      <c r="C572" s="216">
        <v>5901181016918</v>
      </c>
      <c r="D572" s="102" t="s">
        <v>3579</v>
      </c>
      <c r="E572" s="345" t="s">
        <v>5113</v>
      </c>
      <c r="F572" s="90" t="s">
        <v>69</v>
      </c>
      <c r="H572" s="91">
        <v>1</v>
      </c>
      <c r="I572" s="54">
        <f>VLOOKUP(A572,'CET uproszczony 01 02 2026'!$B$4:$G$747,6,0)</f>
        <v>1841</v>
      </c>
      <c r="J572" s="90" t="s">
        <v>5</v>
      </c>
      <c r="K572" s="92">
        <v>0.23</v>
      </c>
      <c r="M572" s="93">
        <v>1000</v>
      </c>
      <c r="N572" s="94" t="s">
        <v>70</v>
      </c>
      <c r="O572" s="94" t="s">
        <v>224</v>
      </c>
      <c r="P572" s="94" t="s">
        <v>27</v>
      </c>
      <c r="Q572" s="102" t="s">
        <v>1048</v>
      </c>
      <c r="R572" s="102">
        <v>85444995</v>
      </c>
      <c r="S572" s="102" t="s">
        <v>2648</v>
      </c>
      <c r="T572" s="94" t="s">
        <v>12</v>
      </c>
      <c r="U572" s="224">
        <v>35.231299999999997</v>
      </c>
    </row>
    <row r="573" spans="1:25" hidden="1">
      <c r="A573" s="213" t="s">
        <v>2665</v>
      </c>
      <c r="B573" s="213" t="s">
        <v>3588</v>
      </c>
      <c r="C573" s="216">
        <v>5901181015867</v>
      </c>
      <c r="D573" s="102" t="s">
        <v>3587</v>
      </c>
      <c r="E573" s="345" t="s">
        <v>5114</v>
      </c>
      <c r="F573" s="90" t="s">
        <v>69</v>
      </c>
      <c r="H573" s="91">
        <v>1</v>
      </c>
      <c r="I573" s="54">
        <f>VLOOKUP(A573,'CET uproszczony 01 02 2026'!$B$4:$G$747,6,0)</f>
        <v>2465</v>
      </c>
      <c r="J573" s="90" t="s">
        <v>5</v>
      </c>
      <c r="K573" s="92">
        <v>0.23</v>
      </c>
      <c r="M573" s="93">
        <v>100</v>
      </c>
      <c r="N573" s="94" t="s">
        <v>70</v>
      </c>
      <c r="O573" s="94" t="s">
        <v>224</v>
      </c>
      <c r="P573" s="94" t="s">
        <v>27</v>
      </c>
      <c r="Q573" s="102" t="s">
        <v>1048</v>
      </c>
      <c r="R573" s="102">
        <v>85444995</v>
      </c>
      <c r="S573" s="102" t="s">
        <v>2648</v>
      </c>
      <c r="T573" s="94" t="s">
        <v>12</v>
      </c>
      <c r="U573" s="224">
        <v>39.723399999999998</v>
      </c>
    </row>
    <row r="574" spans="1:25" hidden="1">
      <c r="A574" s="213" t="s">
        <v>2665</v>
      </c>
      <c r="B574" s="213" t="s">
        <v>3589</v>
      </c>
      <c r="C574" s="216">
        <v>5901181023527</v>
      </c>
      <c r="D574" s="102" t="s">
        <v>3587</v>
      </c>
      <c r="E574" s="345" t="s">
        <v>5114</v>
      </c>
      <c r="F574" s="90" t="s">
        <v>69</v>
      </c>
      <c r="H574" s="91">
        <v>1</v>
      </c>
      <c r="I574" s="54">
        <f>VLOOKUP(A574,'CET uproszczony 01 02 2026'!$B$4:$G$747,6,0)</f>
        <v>2465</v>
      </c>
      <c r="J574" s="90" t="s">
        <v>5</v>
      </c>
      <c r="K574" s="92">
        <v>0.23</v>
      </c>
      <c r="M574" s="93">
        <v>500</v>
      </c>
      <c r="N574" s="94" t="s">
        <v>70</v>
      </c>
      <c r="O574" s="94" t="s">
        <v>224</v>
      </c>
      <c r="P574" s="94" t="s">
        <v>27</v>
      </c>
      <c r="Q574" s="102" t="s">
        <v>1048</v>
      </c>
      <c r="R574" s="102">
        <v>85444995</v>
      </c>
      <c r="S574" s="102" t="s">
        <v>2648</v>
      </c>
      <c r="T574" s="94" t="s">
        <v>12</v>
      </c>
      <c r="U574" s="224">
        <v>39.723399999999998</v>
      </c>
    </row>
    <row r="575" spans="1:25" s="198" customFormat="1" hidden="1">
      <c r="A575" s="214" t="s">
        <v>2665</v>
      </c>
      <c r="B575" s="214" t="s">
        <v>3590</v>
      </c>
      <c r="C575" s="221">
        <v>5903669498681</v>
      </c>
      <c r="D575" s="190" t="s">
        <v>3587</v>
      </c>
      <c r="E575" s="346" t="s">
        <v>5115</v>
      </c>
      <c r="F575" s="192" t="s">
        <v>69</v>
      </c>
      <c r="G575" s="191"/>
      <c r="H575" s="191">
        <v>1</v>
      </c>
      <c r="I575" s="193">
        <f>VLOOKUP(A575,'CET uproszczony 01 02 2026'!$B$4:$G$747,6,0)</f>
        <v>2465</v>
      </c>
      <c r="J575" s="192" t="s">
        <v>5</v>
      </c>
      <c r="K575" s="194">
        <v>0.23</v>
      </c>
      <c r="L575" s="191"/>
      <c r="M575" s="195">
        <v>1000</v>
      </c>
      <c r="N575" s="196" t="s">
        <v>70</v>
      </c>
      <c r="O575" s="196" t="s">
        <v>224</v>
      </c>
      <c r="P575" s="196" t="s">
        <v>27</v>
      </c>
      <c r="Q575" s="190" t="s">
        <v>1048</v>
      </c>
      <c r="R575" s="190">
        <v>85444995</v>
      </c>
      <c r="S575" s="190" t="s">
        <v>2648</v>
      </c>
      <c r="T575" s="196" t="s">
        <v>12</v>
      </c>
      <c r="U575" s="348">
        <v>39.723399999999998</v>
      </c>
      <c r="V575" s="197"/>
      <c r="W575" s="197"/>
      <c r="X575" s="197"/>
      <c r="Y575" s="197"/>
    </row>
    <row r="576" spans="1:25" hidden="1">
      <c r="A576" s="213" t="s">
        <v>249</v>
      </c>
      <c r="B576" s="213" t="s">
        <v>3690</v>
      </c>
      <c r="C576" s="216">
        <v>5901181024920</v>
      </c>
      <c r="D576" s="102" t="s">
        <v>3689</v>
      </c>
      <c r="E576" s="345" t="s">
        <v>5110</v>
      </c>
      <c r="F576" s="90" t="s">
        <v>69</v>
      </c>
      <c r="H576" s="91">
        <v>1</v>
      </c>
      <c r="I576" s="54">
        <f>VLOOKUP(A576,'CET uproszczony 01 02 2026'!$B$4:$G$747,6,0)</f>
        <v>2021</v>
      </c>
      <c r="J576" s="90" t="s">
        <v>5</v>
      </c>
      <c r="K576" s="92">
        <v>0.23</v>
      </c>
      <c r="M576" s="93">
        <v>100</v>
      </c>
      <c r="N576" s="94" t="s">
        <v>70</v>
      </c>
      <c r="O576" s="94" t="s">
        <v>250</v>
      </c>
      <c r="P576" s="94" t="s">
        <v>27</v>
      </c>
      <c r="Q576" s="102" t="s">
        <v>1048</v>
      </c>
      <c r="R576" s="102">
        <v>85444995</v>
      </c>
      <c r="S576" s="102" t="s">
        <v>2648</v>
      </c>
      <c r="T576" s="94" t="s">
        <v>5619</v>
      </c>
      <c r="U576" s="224">
        <v>42.337200000000003</v>
      </c>
    </row>
    <row r="577" spans="1:21" hidden="1">
      <c r="A577" s="213" t="s">
        <v>249</v>
      </c>
      <c r="B577" s="213" t="s">
        <v>3691</v>
      </c>
      <c r="C577" s="216">
        <v>5901181024968</v>
      </c>
      <c r="D577" s="102" t="s">
        <v>3689</v>
      </c>
      <c r="E577" s="345" t="s">
        <v>5110</v>
      </c>
      <c r="F577" s="90" t="s">
        <v>69</v>
      </c>
      <c r="H577" s="91">
        <v>1</v>
      </c>
      <c r="I577" s="54">
        <f>VLOOKUP(A577,'CET uproszczony 01 02 2026'!$B$4:$G$747,6,0)</f>
        <v>2021</v>
      </c>
      <c r="J577" s="90" t="s">
        <v>5</v>
      </c>
      <c r="K577" s="92">
        <v>0.23</v>
      </c>
      <c r="M577" s="93">
        <v>500</v>
      </c>
      <c r="N577" s="94" t="s">
        <v>70</v>
      </c>
      <c r="O577" s="94" t="s">
        <v>250</v>
      </c>
      <c r="P577" s="94" t="s">
        <v>27</v>
      </c>
      <c r="Q577" s="102" t="s">
        <v>1048</v>
      </c>
      <c r="R577" s="102">
        <v>85444995</v>
      </c>
      <c r="S577" s="102" t="s">
        <v>2648</v>
      </c>
      <c r="T577" s="94" t="s">
        <v>5619</v>
      </c>
      <c r="U577" s="224">
        <v>42.337200000000003</v>
      </c>
    </row>
    <row r="578" spans="1:21" hidden="1">
      <c r="A578" s="213" t="s">
        <v>249</v>
      </c>
      <c r="B578" s="213" t="s">
        <v>3692</v>
      </c>
      <c r="C578" s="216">
        <v>5901181024975</v>
      </c>
      <c r="D578" s="102" t="s">
        <v>3689</v>
      </c>
      <c r="E578" s="345" t="s">
        <v>5110</v>
      </c>
      <c r="F578" s="90" t="s">
        <v>69</v>
      </c>
      <c r="H578" s="91">
        <v>1</v>
      </c>
      <c r="I578" s="54">
        <f>VLOOKUP(A578,'CET uproszczony 01 02 2026'!$B$4:$G$747,6,0)</f>
        <v>2021</v>
      </c>
      <c r="J578" s="90" t="s">
        <v>5</v>
      </c>
      <c r="K578" s="92">
        <v>0.23</v>
      </c>
      <c r="M578" s="93">
        <v>1000</v>
      </c>
      <c r="N578" s="94" t="s">
        <v>70</v>
      </c>
      <c r="O578" s="94" t="s">
        <v>250</v>
      </c>
      <c r="P578" s="94" t="s">
        <v>27</v>
      </c>
      <c r="Q578" s="102" t="s">
        <v>1048</v>
      </c>
      <c r="R578" s="102">
        <v>85444995</v>
      </c>
      <c r="S578" s="102" t="s">
        <v>2648</v>
      </c>
      <c r="T578" s="94" t="s">
        <v>5619</v>
      </c>
      <c r="U578" s="224">
        <v>42.337200000000003</v>
      </c>
    </row>
    <row r="579" spans="1:21" hidden="1">
      <c r="A579" s="213" t="s">
        <v>258</v>
      </c>
      <c r="B579" s="213" t="s">
        <v>3693</v>
      </c>
      <c r="C579" s="216">
        <v>5901181025040</v>
      </c>
      <c r="D579" s="102" t="s">
        <v>3694</v>
      </c>
      <c r="E579" s="345" t="s">
        <v>5111</v>
      </c>
      <c r="F579" s="90" t="s">
        <v>69</v>
      </c>
      <c r="H579" s="91">
        <v>1</v>
      </c>
      <c r="I579" s="54">
        <f>VLOOKUP(A579,'CET uproszczony 01 02 2026'!$B$4:$G$747,6,0)</f>
        <v>2162</v>
      </c>
      <c r="J579" s="90" t="s">
        <v>5</v>
      </c>
      <c r="K579" s="92">
        <v>0.23</v>
      </c>
      <c r="M579" s="93">
        <v>100</v>
      </c>
      <c r="N579" s="94" t="s">
        <v>70</v>
      </c>
      <c r="O579" s="94" t="s">
        <v>250</v>
      </c>
      <c r="P579" s="94" t="s">
        <v>27</v>
      </c>
      <c r="Q579" s="102" t="s">
        <v>1048</v>
      </c>
      <c r="R579" s="102">
        <v>85444995</v>
      </c>
      <c r="S579" s="102" t="s">
        <v>2648</v>
      </c>
      <c r="T579" s="94" t="s">
        <v>5620</v>
      </c>
      <c r="U579" s="224">
        <v>42.2562</v>
      </c>
    </row>
    <row r="580" spans="1:21" hidden="1">
      <c r="A580" s="213" t="s">
        <v>258</v>
      </c>
      <c r="B580" s="213" t="s">
        <v>3695</v>
      </c>
      <c r="C580" s="216">
        <v>5903669498698</v>
      </c>
      <c r="D580" s="102" t="s">
        <v>3694</v>
      </c>
      <c r="E580" s="345" t="s">
        <v>5111</v>
      </c>
      <c r="F580" s="90" t="s">
        <v>69</v>
      </c>
      <c r="H580" s="91">
        <v>1</v>
      </c>
      <c r="I580" s="54">
        <f>VLOOKUP(A580,'CET uproszczony 01 02 2026'!$B$4:$G$747,6,0)</f>
        <v>2162</v>
      </c>
      <c r="J580" s="90" t="s">
        <v>5</v>
      </c>
      <c r="K580" s="92">
        <v>0.23</v>
      </c>
      <c r="M580" s="93">
        <v>500</v>
      </c>
      <c r="N580" s="94" t="s">
        <v>70</v>
      </c>
      <c r="O580" s="94" t="s">
        <v>250</v>
      </c>
      <c r="P580" s="94" t="s">
        <v>27</v>
      </c>
      <c r="Q580" s="102" t="s">
        <v>1048</v>
      </c>
      <c r="R580" s="102">
        <v>85444995</v>
      </c>
      <c r="S580" s="102" t="s">
        <v>2648</v>
      </c>
      <c r="T580" s="94" t="s">
        <v>5620</v>
      </c>
      <c r="U580" s="224">
        <v>42.2562</v>
      </c>
    </row>
    <row r="581" spans="1:21" hidden="1">
      <c r="A581" s="213" t="s">
        <v>258</v>
      </c>
      <c r="B581" s="213" t="s">
        <v>3696</v>
      </c>
      <c r="C581" s="216">
        <v>5903669498704</v>
      </c>
      <c r="D581" s="102" t="s">
        <v>3694</v>
      </c>
      <c r="E581" s="345" t="s">
        <v>5111</v>
      </c>
      <c r="F581" s="90" t="s">
        <v>69</v>
      </c>
      <c r="H581" s="91">
        <v>1</v>
      </c>
      <c r="I581" s="54">
        <f>VLOOKUP(A581,'CET uproszczony 01 02 2026'!$B$4:$G$747,6,0)</f>
        <v>2162</v>
      </c>
      <c r="J581" s="90" t="s">
        <v>5</v>
      </c>
      <c r="K581" s="92">
        <v>0.23</v>
      </c>
      <c r="M581" s="93">
        <v>1000</v>
      </c>
      <c r="N581" s="94" t="s">
        <v>70</v>
      </c>
      <c r="O581" s="94" t="s">
        <v>250</v>
      </c>
      <c r="P581" s="94" t="s">
        <v>27</v>
      </c>
      <c r="Q581" s="102" t="s">
        <v>1048</v>
      </c>
      <c r="R581" s="102">
        <v>85444995</v>
      </c>
      <c r="S581" s="102" t="s">
        <v>2648</v>
      </c>
      <c r="T581" s="94" t="s">
        <v>5620</v>
      </c>
      <c r="U581" s="224">
        <v>42.2562</v>
      </c>
    </row>
    <row r="582" spans="1:21" hidden="1">
      <c r="A582" s="213" t="s">
        <v>261</v>
      </c>
      <c r="B582" s="213" t="s">
        <v>3697</v>
      </c>
      <c r="C582" s="216">
        <v>5901181024982</v>
      </c>
      <c r="D582" s="102" t="s">
        <v>3680</v>
      </c>
      <c r="E582" s="345" t="s">
        <v>5112</v>
      </c>
      <c r="F582" s="90" t="s">
        <v>69</v>
      </c>
      <c r="H582" s="91">
        <v>1</v>
      </c>
      <c r="I582" s="54">
        <f>VLOOKUP(A582,'CET uproszczony 01 02 2026'!$B$4:$G$747,6,0)</f>
        <v>2027</v>
      </c>
      <c r="J582" s="90" t="s">
        <v>5</v>
      </c>
      <c r="K582" s="92">
        <v>0.23</v>
      </c>
      <c r="M582" s="93">
        <v>100</v>
      </c>
      <c r="N582" s="94" t="s">
        <v>70</v>
      </c>
      <c r="O582" s="94" t="s">
        <v>250</v>
      </c>
      <c r="P582" s="94" t="s">
        <v>27</v>
      </c>
      <c r="Q582" s="102" t="s">
        <v>1048</v>
      </c>
      <c r="R582" s="102">
        <v>85444995</v>
      </c>
      <c r="S582" s="102" t="s">
        <v>2648</v>
      </c>
      <c r="T582" s="94" t="s">
        <v>2496</v>
      </c>
      <c r="U582" s="224">
        <v>41.906199999999998</v>
      </c>
    </row>
    <row r="583" spans="1:21" hidden="1">
      <c r="A583" s="213" t="s">
        <v>261</v>
      </c>
      <c r="B583" s="213" t="s">
        <v>3698</v>
      </c>
      <c r="C583" s="216">
        <v>5901181025026</v>
      </c>
      <c r="D583" s="102" t="s">
        <v>3680</v>
      </c>
      <c r="E583" s="345" t="s">
        <v>5112</v>
      </c>
      <c r="F583" s="90" t="s">
        <v>69</v>
      </c>
      <c r="H583" s="91">
        <v>1</v>
      </c>
      <c r="I583" s="54">
        <f>VLOOKUP(A583,'CET uproszczony 01 02 2026'!$B$4:$G$747,6,0)</f>
        <v>2027</v>
      </c>
      <c r="J583" s="90" t="s">
        <v>5</v>
      </c>
      <c r="K583" s="92">
        <v>0.23</v>
      </c>
      <c r="M583" s="93">
        <v>500</v>
      </c>
      <c r="N583" s="94" t="s">
        <v>70</v>
      </c>
      <c r="O583" s="94" t="s">
        <v>250</v>
      </c>
      <c r="P583" s="94" t="s">
        <v>27</v>
      </c>
      <c r="Q583" s="102" t="s">
        <v>1048</v>
      </c>
      <c r="R583" s="102">
        <v>85444995</v>
      </c>
      <c r="S583" s="102" t="s">
        <v>2648</v>
      </c>
      <c r="T583" s="94" t="s">
        <v>2496</v>
      </c>
      <c r="U583" s="224">
        <v>41.906199999999998</v>
      </c>
    </row>
    <row r="584" spans="1:21" hidden="1">
      <c r="A584" s="213" t="s">
        <v>261</v>
      </c>
      <c r="B584" s="213" t="s">
        <v>3679</v>
      </c>
      <c r="C584" s="216">
        <v>5901181025033</v>
      </c>
      <c r="D584" s="102" t="s">
        <v>3680</v>
      </c>
      <c r="E584" s="345" t="s">
        <v>5112</v>
      </c>
      <c r="F584" s="90" t="s">
        <v>69</v>
      </c>
      <c r="H584" s="91">
        <v>1</v>
      </c>
      <c r="I584" s="54">
        <f>VLOOKUP(A584,'CET uproszczony 01 02 2026'!$B$4:$G$747,6,0)</f>
        <v>2027</v>
      </c>
      <c r="J584" s="90" t="s">
        <v>5</v>
      </c>
      <c r="K584" s="92">
        <v>0.23</v>
      </c>
      <c r="M584" s="93">
        <v>1000</v>
      </c>
      <c r="N584" s="94" t="s">
        <v>70</v>
      </c>
      <c r="O584" s="94" t="s">
        <v>250</v>
      </c>
      <c r="P584" s="94" t="s">
        <v>27</v>
      </c>
      <c r="Q584" s="102" t="s">
        <v>1048</v>
      </c>
      <c r="R584" s="102">
        <v>85444995</v>
      </c>
      <c r="S584" s="102" t="s">
        <v>2648</v>
      </c>
      <c r="T584" s="94" t="s">
        <v>2496</v>
      </c>
      <c r="U584" s="224">
        <v>41.906199999999998</v>
      </c>
    </row>
    <row r="585" spans="1:21" hidden="1">
      <c r="A585" s="213" t="s">
        <v>265</v>
      </c>
      <c r="B585" s="213" t="s">
        <v>3681</v>
      </c>
      <c r="C585" s="216">
        <v>5901181025163</v>
      </c>
      <c r="D585" s="102" t="s">
        <v>3682</v>
      </c>
      <c r="E585" s="345" t="s">
        <v>5116</v>
      </c>
      <c r="F585" s="90" t="s">
        <v>69</v>
      </c>
      <c r="H585" s="91">
        <v>1</v>
      </c>
      <c r="I585" s="54">
        <f>VLOOKUP(A585,'CET uproszczony 01 02 2026'!$B$4:$G$747,6,0)</f>
        <v>2241</v>
      </c>
      <c r="J585" s="90" t="s">
        <v>5</v>
      </c>
      <c r="K585" s="92">
        <v>0.23</v>
      </c>
      <c r="M585" s="93">
        <v>100</v>
      </c>
      <c r="N585" s="94" t="s">
        <v>70</v>
      </c>
      <c r="O585" s="94" t="s">
        <v>250</v>
      </c>
      <c r="P585" s="94" t="s">
        <v>27</v>
      </c>
      <c r="Q585" s="102" t="s">
        <v>1048</v>
      </c>
      <c r="R585" s="102">
        <v>85444995</v>
      </c>
      <c r="S585" s="102" t="s">
        <v>2648</v>
      </c>
      <c r="T585" s="94" t="s">
        <v>5624</v>
      </c>
      <c r="U585" s="224">
        <v>39.18</v>
      </c>
    </row>
    <row r="586" spans="1:21" hidden="1">
      <c r="A586" s="213" t="s">
        <v>265</v>
      </c>
      <c r="B586" s="213" t="s">
        <v>3683</v>
      </c>
      <c r="C586" s="216">
        <v>5903669498711</v>
      </c>
      <c r="D586" s="102" t="s">
        <v>3682</v>
      </c>
      <c r="E586" s="345" t="s">
        <v>5116</v>
      </c>
      <c r="F586" s="90" t="s">
        <v>69</v>
      </c>
      <c r="H586" s="91">
        <v>1</v>
      </c>
      <c r="I586" s="54">
        <f>VLOOKUP(A586,'CET uproszczony 01 02 2026'!$B$4:$G$747,6,0)</f>
        <v>2241</v>
      </c>
      <c r="J586" s="90" t="s">
        <v>5</v>
      </c>
      <c r="K586" s="92">
        <v>0.23</v>
      </c>
      <c r="M586" s="93">
        <v>500</v>
      </c>
      <c r="N586" s="94" t="s">
        <v>70</v>
      </c>
      <c r="O586" s="94" t="s">
        <v>250</v>
      </c>
      <c r="P586" s="94" t="s">
        <v>27</v>
      </c>
      <c r="Q586" s="102" t="s">
        <v>1048</v>
      </c>
      <c r="R586" s="102">
        <v>85444995</v>
      </c>
      <c r="S586" s="102" t="s">
        <v>2648</v>
      </c>
      <c r="T586" s="94" t="s">
        <v>5624</v>
      </c>
      <c r="U586" s="224">
        <v>39.18</v>
      </c>
    </row>
    <row r="587" spans="1:21" hidden="1">
      <c r="A587" s="213" t="s">
        <v>265</v>
      </c>
      <c r="B587" s="213" t="s">
        <v>3684</v>
      </c>
      <c r="C587" s="216">
        <v>5903669498728</v>
      </c>
      <c r="D587" s="102" t="s">
        <v>3682</v>
      </c>
      <c r="E587" s="345" t="s">
        <v>5116</v>
      </c>
      <c r="F587" s="90" t="s">
        <v>69</v>
      </c>
      <c r="H587" s="91">
        <v>1</v>
      </c>
      <c r="I587" s="54">
        <f>VLOOKUP(A587,'CET uproszczony 01 02 2026'!$B$4:$G$747,6,0)</f>
        <v>2241</v>
      </c>
      <c r="J587" s="90" t="s">
        <v>5</v>
      </c>
      <c r="K587" s="92">
        <v>0.23</v>
      </c>
      <c r="M587" s="93">
        <v>1000</v>
      </c>
      <c r="N587" s="94" t="s">
        <v>70</v>
      </c>
      <c r="O587" s="94" t="s">
        <v>250</v>
      </c>
      <c r="P587" s="94" t="s">
        <v>27</v>
      </c>
      <c r="Q587" s="102" t="s">
        <v>1048</v>
      </c>
      <c r="R587" s="102">
        <v>85444995</v>
      </c>
      <c r="S587" s="102" t="s">
        <v>2648</v>
      </c>
      <c r="T587" s="94" t="s">
        <v>5624</v>
      </c>
      <c r="U587" s="224">
        <v>39.18</v>
      </c>
    </row>
    <row r="588" spans="1:21" hidden="1">
      <c r="A588" s="213" t="s">
        <v>267</v>
      </c>
      <c r="B588" s="213" t="s">
        <v>3685</v>
      </c>
      <c r="C588" s="216">
        <v>5901181025101</v>
      </c>
      <c r="D588" s="102" t="s">
        <v>3686</v>
      </c>
      <c r="E588" s="345" t="s">
        <v>5117</v>
      </c>
      <c r="F588" s="90" t="s">
        <v>69</v>
      </c>
      <c r="H588" s="91">
        <v>1</v>
      </c>
      <c r="I588" s="54">
        <f>VLOOKUP(A588,'CET uproszczony 01 02 2026'!$B$4:$G$747,6,0)</f>
        <v>2082</v>
      </c>
      <c r="J588" s="90" t="s">
        <v>5</v>
      </c>
      <c r="K588" s="92">
        <v>0.23</v>
      </c>
      <c r="M588" s="93">
        <v>100</v>
      </c>
      <c r="N588" s="94" t="s">
        <v>70</v>
      </c>
      <c r="O588" s="94" t="s">
        <v>250</v>
      </c>
      <c r="P588" s="94" t="s">
        <v>27</v>
      </c>
      <c r="Q588" s="102" t="s">
        <v>1048</v>
      </c>
      <c r="R588" s="102">
        <v>85444995</v>
      </c>
      <c r="S588" s="102" t="s">
        <v>2648</v>
      </c>
      <c r="T588" s="94" t="s">
        <v>5625</v>
      </c>
      <c r="U588" s="224">
        <v>39.18</v>
      </c>
    </row>
    <row r="589" spans="1:21" hidden="1">
      <c r="A589" s="213" t="s">
        <v>267</v>
      </c>
      <c r="B589" s="213" t="s">
        <v>3687</v>
      </c>
      <c r="C589" s="216">
        <v>5903669498735</v>
      </c>
      <c r="D589" s="102" t="s">
        <v>3686</v>
      </c>
      <c r="E589" s="345" t="s">
        <v>5117</v>
      </c>
      <c r="F589" s="90" t="s">
        <v>69</v>
      </c>
      <c r="H589" s="91">
        <v>1</v>
      </c>
      <c r="I589" s="54">
        <f>VLOOKUP(A589,'CET uproszczony 01 02 2026'!$B$4:$G$747,6,0)</f>
        <v>2082</v>
      </c>
      <c r="J589" s="90" t="s">
        <v>5</v>
      </c>
      <c r="K589" s="92">
        <v>0.23</v>
      </c>
      <c r="M589" s="93">
        <v>500</v>
      </c>
      <c r="N589" s="94" t="s">
        <v>70</v>
      </c>
      <c r="O589" s="94" t="s">
        <v>250</v>
      </c>
      <c r="P589" s="94" t="s">
        <v>27</v>
      </c>
      <c r="Q589" s="102" t="s">
        <v>1048</v>
      </c>
      <c r="R589" s="102">
        <v>85444995</v>
      </c>
      <c r="S589" s="102" t="s">
        <v>2648</v>
      </c>
      <c r="T589" s="94" t="s">
        <v>5625</v>
      </c>
      <c r="U589" s="224">
        <v>39.18</v>
      </c>
    </row>
    <row r="590" spans="1:21" hidden="1">
      <c r="A590" s="213" t="s">
        <v>267</v>
      </c>
      <c r="B590" s="213" t="s">
        <v>3688</v>
      </c>
      <c r="C590" s="216">
        <v>5903669498742</v>
      </c>
      <c r="D590" s="102" t="s">
        <v>3686</v>
      </c>
      <c r="E590" s="345" t="s">
        <v>5117</v>
      </c>
      <c r="F590" s="90" t="s">
        <v>69</v>
      </c>
      <c r="H590" s="91">
        <v>1</v>
      </c>
      <c r="I590" s="54">
        <f>VLOOKUP(A590,'CET uproszczony 01 02 2026'!$B$4:$G$747,6,0)</f>
        <v>2082</v>
      </c>
      <c r="J590" s="90" t="s">
        <v>5</v>
      </c>
      <c r="K590" s="92">
        <v>0.23</v>
      </c>
      <c r="M590" s="93">
        <v>1000</v>
      </c>
      <c r="N590" s="94" t="s">
        <v>70</v>
      </c>
      <c r="O590" s="94" t="s">
        <v>250</v>
      </c>
      <c r="P590" s="94" t="s">
        <v>27</v>
      </c>
      <c r="Q590" s="102" t="s">
        <v>1048</v>
      </c>
      <c r="R590" s="102">
        <v>85444995</v>
      </c>
      <c r="S590" s="102" t="s">
        <v>2648</v>
      </c>
      <c r="T590" s="94" t="s">
        <v>5625</v>
      </c>
      <c r="U590" s="224">
        <v>39.18</v>
      </c>
    </row>
    <row r="591" spans="1:21" hidden="1">
      <c r="A591" s="213" t="s">
        <v>282</v>
      </c>
      <c r="B591" s="213" t="s">
        <v>3648</v>
      </c>
      <c r="C591" s="216">
        <v>5901181025521</v>
      </c>
      <c r="D591" s="102" t="s">
        <v>3647</v>
      </c>
      <c r="E591" s="345" t="s">
        <v>5118</v>
      </c>
      <c r="F591" s="90" t="s">
        <v>69</v>
      </c>
      <c r="H591" s="91">
        <v>1</v>
      </c>
      <c r="I591" s="54">
        <f>VLOOKUP(A591,'CET uproszczony 01 02 2026'!$B$4:$G$747,6,0)</f>
        <v>2812</v>
      </c>
      <c r="J591" s="90" t="s">
        <v>5</v>
      </c>
      <c r="K591" s="92">
        <v>0.23</v>
      </c>
      <c r="M591" s="93">
        <v>100</v>
      </c>
      <c r="N591" s="94" t="s">
        <v>70</v>
      </c>
      <c r="O591" s="94" t="s">
        <v>250</v>
      </c>
      <c r="P591" s="94" t="s">
        <v>27</v>
      </c>
      <c r="Q591" s="102" t="s">
        <v>1048</v>
      </c>
      <c r="R591" s="102">
        <v>85444995</v>
      </c>
      <c r="S591" s="102" t="s">
        <v>2648</v>
      </c>
      <c r="T591" s="94" t="s">
        <v>5619</v>
      </c>
      <c r="U591" s="224">
        <v>50.909599999999998</v>
      </c>
    </row>
    <row r="592" spans="1:21" hidden="1">
      <c r="A592" s="213" t="s">
        <v>282</v>
      </c>
      <c r="B592" s="213" t="s">
        <v>3649</v>
      </c>
      <c r="C592" s="216">
        <v>5901181025569</v>
      </c>
      <c r="D592" s="102" t="s">
        <v>3647</v>
      </c>
      <c r="E592" s="345" t="s">
        <v>5118</v>
      </c>
      <c r="F592" s="90" t="s">
        <v>69</v>
      </c>
      <c r="H592" s="91">
        <v>1</v>
      </c>
      <c r="I592" s="54">
        <f>VLOOKUP(A592,'CET uproszczony 01 02 2026'!$B$4:$G$747,6,0)</f>
        <v>2812</v>
      </c>
      <c r="J592" s="90" t="s">
        <v>5</v>
      </c>
      <c r="K592" s="92">
        <v>0.23</v>
      </c>
      <c r="M592" s="93">
        <v>500</v>
      </c>
      <c r="N592" s="94" t="s">
        <v>70</v>
      </c>
      <c r="O592" s="94" t="s">
        <v>250</v>
      </c>
      <c r="P592" s="94" t="s">
        <v>27</v>
      </c>
      <c r="Q592" s="102" t="s">
        <v>1048</v>
      </c>
      <c r="R592" s="102">
        <v>85444995</v>
      </c>
      <c r="S592" s="102" t="s">
        <v>2648</v>
      </c>
      <c r="T592" s="94" t="s">
        <v>5619</v>
      </c>
      <c r="U592" s="224">
        <v>50.909599999999998</v>
      </c>
    </row>
    <row r="593" spans="1:21" hidden="1">
      <c r="A593" s="213" t="s">
        <v>282</v>
      </c>
      <c r="B593" s="213" t="s">
        <v>3650</v>
      </c>
      <c r="C593" s="216">
        <v>5901181025576</v>
      </c>
      <c r="D593" s="102" t="s">
        <v>3647</v>
      </c>
      <c r="E593" s="345" t="s">
        <v>5118</v>
      </c>
      <c r="F593" s="90" t="s">
        <v>69</v>
      </c>
      <c r="H593" s="91">
        <v>1</v>
      </c>
      <c r="I593" s="54">
        <f>VLOOKUP(A593,'CET uproszczony 01 02 2026'!$B$4:$G$747,6,0)</f>
        <v>2812</v>
      </c>
      <c r="J593" s="90" t="s">
        <v>5</v>
      </c>
      <c r="K593" s="92">
        <v>0.23</v>
      </c>
      <c r="M593" s="93">
        <v>1000</v>
      </c>
      <c r="N593" s="94" t="s">
        <v>70</v>
      </c>
      <c r="O593" s="94" t="s">
        <v>250</v>
      </c>
      <c r="P593" s="94" t="s">
        <v>27</v>
      </c>
      <c r="Q593" s="102" t="s">
        <v>1048</v>
      </c>
      <c r="R593" s="102">
        <v>85444995</v>
      </c>
      <c r="S593" s="102" t="s">
        <v>2648</v>
      </c>
      <c r="T593" s="94" t="s">
        <v>5619</v>
      </c>
      <c r="U593" s="224">
        <v>50.909599999999998</v>
      </c>
    </row>
    <row r="594" spans="1:21" hidden="1">
      <c r="A594" s="213" t="s">
        <v>284</v>
      </c>
      <c r="B594" s="213" t="s">
        <v>3651</v>
      </c>
      <c r="C594" s="216">
        <v>5901181025644</v>
      </c>
      <c r="D594" s="102" t="s">
        <v>3652</v>
      </c>
      <c r="E594" s="345" t="s">
        <v>5119</v>
      </c>
      <c r="F594" s="90" t="s">
        <v>69</v>
      </c>
      <c r="H594" s="91">
        <v>1</v>
      </c>
      <c r="I594" s="54">
        <f>VLOOKUP(A594,'CET uproszczony 01 02 2026'!$B$4:$G$747,6,0)</f>
        <v>2955</v>
      </c>
      <c r="J594" s="90" t="s">
        <v>5</v>
      </c>
      <c r="K594" s="92">
        <v>0.23</v>
      </c>
      <c r="M594" s="93">
        <v>100</v>
      </c>
      <c r="N594" s="94" t="s">
        <v>70</v>
      </c>
      <c r="O594" s="94" t="s">
        <v>250</v>
      </c>
      <c r="P594" s="94" t="s">
        <v>27</v>
      </c>
      <c r="Q594" s="102" t="s">
        <v>1048</v>
      </c>
      <c r="R594" s="102">
        <v>85444995</v>
      </c>
      <c r="S594" s="102" t="s">
        <v>2648</v>
      </c>
      <c r="T594" s="94" t="s">
        <v>5620</v>
      </c>
      <c r="U594" s="224">
        <v>51.662599999999998</v>
      </c>
    </row>
    <row r="595" spans="1:21" hidden="1">
      <c r="A595" s="213" t="s">
        <v>284</v>
      </c>
      <c r="B595" s="213" t="s">
        <v>3653</v>
      </c>
      <c r="C595" s="216">
        <v>5903669498759</v>
      </c>
      <c r="D595" s="102" t="s">
        <v>3652</v>
      </c>
      <c r="E595" s="345" t="s">
        <v>5119</v>
      </c>
      <c r="F595" s="90" t="s">
        <v>69</v>
      </c>
      <c r="H595" s="91">
        <v>1</v>
      </c>
      <c r="I595" s="54">
        <f>VLOOKUP(A595,'CET uproszczony 01 02 2026'!$B$4:$G$747,6,0)</f>
        <v>2955</v>
      </c>
      <c r="J595" s="90" t="s">
        <v>5</v>
      </c>
      <c r="K595" s="92">
        <v>0.23</v>
      </c>
      <c r="M595" s="93">
        <v>500</v>
      </c>
      <c r="N595" s="94" t="s">
        <v>70</v>
      </c>
      <c r="O595" s="94" t="s">
        <v>250</v>
      </c>
      <c r="P595" s="94" t="s">
        <v>27</v>
      </c>
      <c r="Q595" s="102" t="s">
        <v>1048</v>
      </c>
      <c r="R595" s="102">
        <v>85444995</v>
      </c>
      <c r="S595" s="102" t="s">
        <v>2648</v>
      </c>
      <c r="T595" s="94" t="s">
        <v>5620</v>
      </c>
      <c r="U595" s="224">
        <v>51.662599999999998</v>
      </c>
    </row>
    <row r="596" spans="1:21" hidden="1">
      <c r="A596" s="213" t="s">
        <v>284</v>
      </c>
      <c r="B596" s="213" t="s">
        <v>3654</v>
      </c>
      <c r="C596" s="216">
        <v>5903669498766</v>
      </c>
      <c r="D596" s="102" t="s">
        <v>3652</v>
      </c>
      <c r="E596" s="345" t="s">
        <v>5119</v>
      </c>
      <c r="F596" s="90" t="s">
        <v>69</v>
      </c>
      <c r="H596" s="91">
        <v>1</v>
      </c>
      <c r="I596" s="54">
        <f>VLOOKUP(A596,'CET uproszczony 01 02 2026'!$B$4:$G$747,6,0)</f>
        <v>2955</v>
      </c>
      <c r="J596" s="90" t="s">
        <v>5</v>
      </c>
      <c r="K596" s="92">
        <v>0.23</v>
      </c>
      <c r="M596" s="93">
        <v>1000</v>
      </c>
      <c r="N596" s="94" t="s">
        <v>70</v>
      </c>
      <c r="O596" s="94" t="s">
        <v>250</v>
      </c>
      <c r="P596" s="94" t="s">
        <v>27</v>
      </c>
      <c r="Q596" s="102" t="s">
        <v>1048</v>
      </c>
      <c r="R596" s="102">
        <v>85444995</v>
      </c>
      <c r="S596" s="102" t="s">
        <v>2648</v>
      </c>
      <c r="T596" s="94" t="s">
        <v>5620</v>
      </c>
      <c r="U596" s="224">
        <v>51.662599999999998</v>
      </c>
    </row>
    <row r="597" spans="1:21" hidden="1">
      <c r="A597" s="213" t="s">
        <v>286</v>
      </c>
      <c r="B597" s="213" t="s">
        <v>3656</v>
      </c>
      <c r="C597" s="216">
        <v>5901181025583</v>
      </c>
      <c r="D597" s="102" t="s">
        <v>3655</v>
      </c>
      <c r="E597" s="345" t="s">
        <v>5120</v>
      </c>
      <c r="F597" s="90" t="s">
        <v>69</v>
      </c>
      <c r="H597" s="91">
        <v>1</v>
      </c>
      <c r="I597" s="54">
        <f>VLOOKUP(A597,'CET uproszczony 01 02 2026'!$B$4:$G$747,6,0)</f>
        <v>2825</v>
      </c>
      <c r="J597" s="90" t="s">
        <v>5</v>
      </c>
      <c r="K597" s="92">
        <v>0.23</v>
      </c>
      <c r="M597" s="93">
        <v>100</v>
      </c>
      <c r="N597" s="94" t="s">
        <v>70</v>
      </c>
      <c r="O597" s="94" t="s">
        <v>250</v>
      </c>
      <c r="P597" s="94" t="s">
        <v>27</v>
      </c>
      <c r="Q597" s="102" t="s">
        <v>1048</v>
      </c>
      <c r="R597" s="102">
        <v>85444995</v>
      </c>
      <c r="S597" s="102" t="s">
        <v>2648</v>
      </c>
      <c r="T597" s="94" t="s">
        <v>2496</v>
      </c>
      <c r="U597" s="224">
        <v>50.909599999999998</v>
      </c>
    </row>
    <row r="598" spans="1:21" hidden="1">
      <c r="A598" s="213" t="s">
        <v>286</v>
      </c>
      <c r="B598" s="213" t="s">
        <v>3657</v>
      </c>
      <c r="C598" s="216">
        <v>5901181025620</v>
      </c>
      <c r="D598" s="102" t="s">
        <v>3655</v>
      </c>
      <c r="E598" s="345" t="s">
        <v>5120</v>
      </c>
      <c r="F598" s="90" t="s">
        <v>69</v>
      </c>
      <c r="H598" s="91">
        <v>1</v>
      </c>
      <c r="I598" s="54">
        <f>VLOOKUP(A598,'CET uproszczony 01 02 2026'!$B$4:$G$747,6,0)</f>
        <v>2825</v>
      </c>
      <c r="J598" s="90" t="s">
        <v>5</v>
      </c>
      <c r="K598" s="92">
        <v>0.23</v>
      </c>
      <c r="M598" s="93">
        <v>500</v>
      </c>
      <c r="N598" s="94" t="s">
        <v>70</v>
      </c>
      <c r="O598" s="94" t="s">
        <v>250</v>
      </c>
      <c r="P598" s="94" t="s">
        <v>27</v>
      </c>
      <c r="Q598" s="102" t="s">
        <v>1048</v>
      </c>
      <c r="R598" s="102">
        <v>85444995</v>
      </c>
      <c r="S598" s="102" t="s">
        <v>2648</v>
      </c>
      <c r="T598" s="94" t="s">
        <v>2496</v>
      </c>
      <c r="U598" s="224">
        <v>50.909599999999998</v>
      </c>
    </row>
    <row r="599" spans="1:21" hidden="1">
      <c r="A599" s="213" t="s">
        <v>286</v>
      </c>
      <c r="B599" s="213" t="s">
        <v>3658</v>
      </c>
      <c r="C599" s="216">
        <v>5901181025637</v>
      </c>
      <c r="D599" s="102" t="s">
        <v>3655</v>
      </c>
      <c r="E599" s="345" t="s">
        <v>5120</v>
      </c>
      <c r="F599" s="90" t="s">
        <v>69</v>
      </c>
      <c r="H599" s="91">
        <v>1</v>
      </c>
      <c r="I599" s="54">
        <f>VLOOKUP(A599,'CET uproszczony 01 02 2026'!$B$4:$G$747,6,0)</f>
        <v>2825</v>
      </c>
      <c r="J599" s="90" t="s">
        <v>5</v>
      </c>
      <c r="K599" s="92">
        <v>0.23</v>
      </c>
      <c r="M599" s="93">
        <v>1000</v>
      </c>
      <c r="N599" s="94" t="s">
        <v>70</v>
      </c>
      <c r="O599" s="94" t="s">
        <v>250</v>
      </c>
      <c r="P599" s="94" t="s">
        <v>27</v>
      </c>
      <c r="Q599" s="102" t="s">
        <v>1048</v>
      </c>
      <c r="R599" s="102">
        <v>85444995</v>
      </c>
      <c r="S599" s="102" t="s">
        <v>2648</v>
      </c>
      <c r="T599" s="94" t="s">
        <v>2496</v>
      </c>
      <c r="U599" s="224">
        <v>50.909599999999998</v>
      </c>
    </row>
    <row r="600" spans="1:21" hidden="1">
      <c r="A600" s="213" t="s">
        <v>288</v>
      </c>
      <c r="B600" s="213" t="s">
        <v>3659</v>
      </c>
      <c r="C600" s="216">
        <v>5901181025767</v>
      </c>
      <c r="D600" s="102" t="s">
        <v>3660</v>
      </c>
      <c r="E600" s="345" t="s">
        <v>5121</v>
      </c>
      <c r="F600" s="90" t="s">
        <v>69</v>
      </c>
      <c r="H600" s="91">
        <v>1</v>
      </c>
      <c r="I600" s="54">
        <f>VLOOKUP(A600,'CET uproszczony 01 02 2026'!$B$4:$G$747,6,0)</f>
        <v>3037</v>
      </c>
      <c r="J600" s="90" t="s">
        <v>5</v>
      </c>
      <c r="K600" s="92">
        <v>0.23</v>
      </c>
      <c r="M600" s="93">
        <v>100</v>
      </c>
      <c r="N600" s="94" t="s">
        <v>70</v>
      </c>
      <c r="O600" s="94" t="s">
        <v>250</v>
      </c>
      <c r="P600" s="94" t="s">
        <v>27</v>
      </c>
      <c r="Q600" s="102" t="s">
        <v>1048</v>
      </c>
      <c r="R600" s="102">
        <v>85444995</v>
      </c>
      <c r="S600" s="102" t="s">
        <v>2648</v>
      </c>
      <c r="T600" s="94" t="s">
        <v>5624</v>
      </c>
      <c r="U600" s="224">
        <v>48.250399999999999</v>
      </c>
    </row>
    <row r="601" spans="1:21" hidden="1">
      <c r="A601" s="213" t="s">
        <v>288</v>
      </c>
      <c r="B601" s="213" t="s">
        <v>3661</v>
      </c>
      <c r="C601" s="216">
        <v>5903669498773</v>
      </c>
      <c r="D601" s="102" t="s">
        <v>3660</v>
      </c>
      <c r="E601" s="345" t="s">
        <v>5121</v>
      </c>
      <c r="F601" s="90" t="s">
        <v>69</v>
      </c>
      <c r="H601" s="91">
        <v>1</v>
      </c>
      <c r="I601" s="54">
        <f>VLOOKUP(A601,'CET uproszczony 01 02 2026'!$B$4:$G$747,6,0)</f>
        <v>3037</v>
      </c>
      <c r="J601" s="90" t="s">
        <v>5</v>
      </c>
      <c r="K601" s="92">
        <v>0.23</v>
      </c>
      <c r="M601" s="93">
        <v>500</v>
      </c>
      <c r="N601" s="94" t="s">
        <v>70</v>
      </c>
      <c r="O601" s="94" t="s">
        <v>250</v>
      </c>
      <c r="P601" s="94" t="s">
        <v>27</v>
      </c>
      <c r="Q601" s="102" t="s">
        <v>1048</v>
      </c>
      <c r="R601" s="102">
        <v>85444995</v>
      </c>
      <c r="S601" s="102" t="s">
        <v>2648</v>
      </c>
      <c r="T601" s="94" t="s">
        <v>5624</v>
      </c>
      <c r="U601" s="224">
        <v>48.250399999999999</v>
      </c>
    </row>
    <row r="602" spans="1:21" hidden="1">
      <c r="A602" s="213" t="s">
        <v>288</v>
      </c>
      <c r="B602" s="213" t="s">
        <v>3662</v>
      </c>
      <c r="C602" s="216">
        <v>5903669498780</v>
      </c>
      <c r="D602" s="102" t="s">
        <v>3660</v>
      </c>
      <c r="E602" s="345" t="s">
        <v>5121</v>
      </c>
      <c r="F602" s="90" t="s">
        <v>69</v>
      </c>
      <c r="H602" s="91">
        <v>1</v>
      </c>
      <c r="I602" s="54">
        <f>VLOOKUP(A602,'CET uproszczony 01 02 2026'!$B$4:$G$747,6,0)</f>
        <v>3037</v>
      </c>
      <c r="J602" s="90" t="s">
        <v>5</v>
      </c>
      <c r="K602" s="92">
        <v>0.23</v>
      </c>
      <c r="M602" s="93">
        <v>1000</v>
      </c>
      <c r="N602" s="94" t="s">
        <v>70</v>
      </c>
      <c r="O602" s="94" t="s">
        <v>250</v>
      </c>
      <c r="P602" s="94" t="s">
        <v>27</v>
      </c>
      <c r="Q602" s="102" t="s">
        <v>1048</v>
      </c>
      <c r="R602" s="102">
        <v>85444995</v>
      </c>
      <c r="S602" s="102" t="s">
        <v>2648</v>
      </c>
      <c r="T602" s="94" t="s">
        <v>5624</v>
      </c>
      <c r="U602" s="224">
        <v>48.250399999999999</v>
      </c>
    </row>
    <row r="603" spans="1:21" hidden="1">
      <c r="A603" s="213" t="s">
        <v>290</v>
      </c>
      <c r="B603" s="213" t="s">
        <v>3663</v>
      </c>
      <c r="C603" s="216">
        <v>5901181025705</v>
      </c>
      <c r="D603" s="102" t="s">
        <v>3664</v>
      </c>
      <c r="E603" s="345" t="s">
        <v>5122</v>
      </c>
      <c r="F603" s="90" t="s">
        <v>69</v>
      </c>
      <c r="H603" s="91">
        <v>1</v>
      </c>
      <c r="I603" s="54">
        <f>VLOOKUP(A603,'CET uproszczony 01 02 2026'!$B$4:$G$747,6,0)</f>
        <v>2882</v>
      </c>
      <c r="J603" s="90" t="s">
        <v>5</v>
      </c>
      <c r="K603" s="92">
        <v>0.23</v>
      </c>
      <c r="M603" s="93">
        <v>100</v>
      </c>
      <c r="N603" s="94" t="s">
        <v>70</v>
      </c>
      <c r="O603" s="94" t="s">
        <v>250</v>
      </c>
      <c r="P603" s="94" t="s">
        <v>27</v>
      </c>
      <c r="Q603" s="102" t="s">
        <v>1048</v>
      </c>
      <c r="R603" s="102">
        <v>85444995</v>
      </c>
      <c r="S603" s="102" t="s">
        <v>2648</v>
      </c>
      <c r="T603" s="94" t="s">
        <v>5625</v>
      </c>
      <c r="U603" s="224">
        <v>48.250399999999999</v>
      </c>
    </row>
    <row r="604" spans="1:21" hidden="1">
      <c r="A604" s="213" t="s">
        <v>290</v>
      </c>
      <c r="B604" s="213" t="s">
        <v>3665</v>
      </c>
      <c r="C604" s="216">
        <v>5903669498797</v>
      </c>
      <c r="D604" s="102" t="s">
        <v>3664</v>
      </c>
      <c r="E604" s="345" t="s">
        <v>5122</v>
      </c>
      <c r="F604" s="90" t="s">
        <v>69</v>
      </c>
      <c r="H604" s="91">
        <v>1</v>
      </c>
      <c r="I604" s="54">
        <f>VLOOKUP(A604,'CET uproszczony 01 02 2026'!$B$4:$G$747,6,0)</f>
        <v>2882</v>
      </c>
      <c r="J604" s="90" t="s">
        <v>5</v>
      </c>
      <c r="K604" s="92">
        <v>0.23</v>
      </c>
      <c r="M604" s="93">
        <v>500</v>
      </c>
      <c r="N604" s="94" t="s">
        <v>70</v>
      </c>
      <c r="O604" s="94" t="s">
        <v>250</v>
      </c>
      <c r="P604" s="94" t="s">
        <v>27</v>
      </c>
      <c r="Q604" s="102" t="s">
        <v>1048</v>
      </c>
      <c r="R604" s="102">
        <v>85444995</v>
      </c>
      <c r="S604" s="102" t="s">
        <v>2648</v>
      </c>
      <c r="T604" s="94" t="s">
        <v>5625</v>
      </c>
      <c r="U604" s="224">
        <v>48.250399999999999</v>
      </c>
    </row>
    <row r="605" spans="1:21" hidden="1">
      <c r="A605" s="213" t="s">
        <v>290</v>
      </c>
      <c r="B605" s="213" t="s">
        <v>3666</v>
      </c>
      <c r="C605" s="216">
        <v>5903669498803</v>
      </c>
      <c r="D605" s="102" t="s">
        <v>3664</v>
      </c>
      <c r="E605" s="345" t="s">
        <v>5122</v>
      </c>
      <c r="F605" s="90" t="s">
        <v>69</v>
      </c>
      <c r="H605" s="91">
        <v>1</v>
      </c>
      <c r="I605" s="54">
        <f>VLOOKUP(A605,'CET uproszczony 01 02 2026'!$B$4:$G$747,6,0)</f>
        <v>2882</v>
      </c>
      <c r="J605" s="90" t="s">
        <v>5</v>
      </c>
      <c r="K605" s="92">
        <v>0.23</v>
      </c>
      <c r="M605" s="93">
        <v>1000</v>
      </c>
      <c r="N605" s="94" t="s">
        <v>70</v>
      </c>
      <c r="O605" s="94" t="s">
        <v>250</v>
      </c>
      <c r="P605" s="94" t="s">
        <v>27</v>
      </c>
      <c r="Q605" s="102" t="s">
        <v>1048</v>
      </c>
      <c r="R605" s="102">
        <v>85444995</v>
      </c>
      <c r="S605" s="102" t="s">
        <v>2648</v>
      </c>
      <c r="T605" s="94" t="s">
        <v>5625</v>
      </c>
      <c r="U605" s="224">
        <v>48.250399999999999</v>
      </c>
    </row>
    <row r="606" spans="1:21" hidden="1">
      <c r="A606" s="213" t="s">
        <v>300</v>
      </c>
      <c r="B606" s="213" t="s">
        <v>3668</v>
      </c>
      <c r="C606" s="216">
        <v>5901181026122</v>
      </c>
      <c r="D606" s="102" t="s">
        <v>3667</v>
      </c>
      <c r="E606" s="345" t="s">
        <v>5123</v>
      </c>
      <c r="F606" s="90" t="s">
        <v>69</v>
      </c>
      <c r="H606" s="91">
        <v>1</v>
      </c>
      <c r="I606" s="54">
        <f>VLOOKUP(A606,'CET uproszczony 01 02 2026'!$B$4:$G$747,6,0)</f>
        <v>3678</v>
      </c>
      <c r="J606" s="90" t="s">
        <v>5</v>
      </c>
      <c r="K606" s="92">
        <v>0.23</v>
      </c>
      <c r="M606" s="93">
        <v>100</v>
      </c>
      <c r="N606" s="94" t="s">
        <v>70</v>
      </c>
      <c r="O606" s="94" t="s">
        <v>250</v>
      </c>
      <c r="P606" s="94" t="s">
        <v>27</v>
      </c>
      <c r="Q606" s="102" t="s">
        <v>1048</v>
      </c>
      <c r="R606" s="102">
        <v>85444995</v>
      </c>
      <c r="S606" s="102" t="s">
        <v>2648</v>
      </c>
      <c r="T606" s="94" t="s">
        <v>5619</v>
      </c>
      <c r="U606" s="224">
        <v>63.187600000000003</v>
      </c>
    </row>
    <row r="607" spans="1:21" hidden="1">
      <c r="A607" s="213" t="s">
        <v>300</v>
      </c>
      <c r="B607" s="213" t="s">
        <v>3669</v>
      </c>
      <c r="C607" s="216">
        <v>5901181026160</v>
      </c>
      <c r="D607" s="102" t="s">
        <v>3667</v>
      </c>
      <c r="E607" s="345" t="s">
        <v>5123</v>
      </c>
      <c r="F607" s="90" t="s">
        <v>69</v>
      </c>
      <c r="H607" s="91">
        <v>1</v>
      </c>
      <c r="I607" s="54">
        <f>VLOOKUP(A607,'CET uproszczony 01 02 2026'!$B$4:$G$747,6,0)</f>
        <v>3678</v>
      </c>
      <c r="J607" s="90" t="s">
        <v>5</v>
      </c>
      <c r="K607" s="92">
        <v>0.23</v>
      </c>
      <c r="M607" s="93">
        <v>500</v>
      </c>
      <c r="N607" s="94" t="s">
        <v>70</v>
      </c>
      <c r="O607" s="94" t="s">
        <v>250</v>
      </c>
      <c r="P607" s="94" t="s">
        <v>27</v>
      </c>
      <c r="Q607" s="102" t="s">
        <v>1048</v>
      </c>
      <c r="R607" s="102">
        <v>85444995</v>
      </c>
      <c r="S607" s="102" t="s">
        <v>2648</v>
      </c>
      <c r="T607" s="94" t="s">
        <v>5619</v>
      </c>
      <c r="U607" s="224">
        <v>63.187600000000003</v>
      </c>
    </row>
    <row r="608" spans="1:21" hidden="1">
      <c r="A608" s="213" t="s">
        <v>300</v>
      </c>
      <c r="B608" s="213" t="s">
        <v>3670</v>
      </c>
      <c r="C608" s="216">
        <v>5901181026177</v>
      </c>
      <c r="D608" s="102" t="s">
        <v>3667</v>
      </c>
      <c r="E608" s="345" t="s">
        <v>5123</v>
      </c>
      <c r="F608" s="90" t="s">
        <v>69</v>
      </c>
      <c r="H608" s="91">
        <v>1</v>
      </c>
      <c r="I608" s="54">
        <f>VLOOKUP(A608,'CET uproszczony 01 02 2026'!$B$4:$G$747,6,0)</f>
        <v>3678</v>
      </c>
      <c r="J608" s="90" t="s">
        <v>5</v>
      </c>
      <c r="K608" s="92">
        <v>0.23</v>
      </c>
      <c r="M608" s="93">
        <v>1000</v>
      </c>
      <c r="N608" s="94" t="s">
        <v>70</v>
      </c>
      <c r="O608" s="94" t="s">
        <v>250</v>
      </c>
      <c r="P608" s="94" t="s">
        <v>27</v>
      </c>
      <c r="Q608" s="102" t="s">
        <v>1048</v>
      </c>
      <c r="R608" s="102">
        <v>85444995</v>
      </c>
      <c r="S608" s="102" t="s">
        <v>2648</v>
      </c>
      <c r="T608" s="94" t="s">
        <v>5619</v>
      </c>
      <c r="U608" s="224">
        <v>63.187600000000003</v>
      </c>
    </row>
    <row r="609" spans="1:25" hidden="1">
      <c r="A609" s="213" t="s">
        <v>302</v>
      </c>
      <c r="B609" s="213" t="s">
        <v>3671</v>
      </c>
      <c r="C609" s="216">
        <v>5901181026245</v>
      </c>
      <c r="D609" s="102" t="s">
        <v>3672</v>
      </c>
      <c r="E609" s="345" t="s">
        <v>5124</v>
      </c>
      <c r="F609" s="90" t="s">
        <v>69</v>
      </c>
      <c r="H609" s="91">
        <v>1</v>
      </c>
      <c r="I609" s="54">
        <f>VLOOKUP(A609,'CET uproszczony 01 02 2026'!$B$4:$G$747,6,0)</f>
        <v>3807</v>
      </c>
      <c r="J609" s="90" t="s">
        <v>5</v>
      </c>
      <c r="K609" s="92">
        <v>0.23</v>
      </c>
      <c r="M609" s="93">
        <v>100</v>
      </c>
      <c r="N609" s="94" t="s">
        <v>70</v>
      </c>
      <c r="O609" s="94" t="s">
        <v>250</v>
      </c>
      <c r="P609" s="94" t="s">
        <v>27</v>
      </c>
      <c r="Q609" s="102" t="s">
        <v>1048</v>
      </c>
      <c r="R609" s="102">
        <v>85444995</v>
      </c>
      <c r="S609" s="102" t="s">
        <v>2648</v>
      </c>
      <c r="T609" s="94" t="s">
        <v>5620</v>
      </c>
      <c r="U609" s="224">
        <v>63.558</v>
      </c>
    </row>
    <row r="610" spans="1:25" s="179" customFormat="1" hidden="1">
      <c r="A610" s="213" t="s">
        <v>302</v>
      </c>
      <c r="B610" s="213" t="s">
        <v>3673</v>
      </c>
      <c r="C610" s="216">
        <v>5903669498810</v>
      </c>
      <c r="D610" s="102" t="s">
        <v>3672</v>
      </c>
      <c r="E610" s="345" t="s">
        <v>5124</v>
      </c>
      <c r="F610" s="90" t="s">
        <v>69</v>
      </c>
      <c r="G610" s="91"/>
      <c r="H610" s="91">
        <v>1</v>
      </c>
      <c r="I610" s="54">
        <f>VLOOKUP(A610,'CET uproszczony 01 02 2026'!$B$4:$G$747,6,0)</f>
        <v>3807</v>
      </c>
      <c r="J610" s="90" t="s">
        <v>5</v>
      </c>
      <c r="K610" s="92">
        <v>0.23</v>
      </c>
      <c r="L610" s="91"/>
      <c r="M610" s="93">
        <v>500</v>
      </c>
      <c r="N610" s="94" t="s">
        <v>70</v>
      </c>
      <c r="O610" s="94" t="s">
        <v>250</v>
      </c>
      <c r="P610" s="94" t="s">
        <v>27</v>
      </c>
      <c r="Q610" s="102" t="s">
        <v>1048</v>
      </c>
      <c r="R610" s="102">
        <v>85444995</v>
      </c>
      <c r="S610" s="102" t="s">
        <v>2648</v>
      </c>
      <c r="T610" s="94" t="s">
        <v>5620</v>
      </c>
      <c r="U610" s="224">
        <v>63.558</v>
      </c>
      <c r="V610" s="55"/>
      <c r="W610" s="55"/>
      <c r="X610" s="55"/>
      <c r="Y610" s="55"/>
    </row>
    <row r="611" spans="1:25" hidden="1">
      <c r="A611" s="213" t="s">
        <v>302</v>
      </c>
      <c r="B611" s="213" t="s">
        <v>3674</v>
      </c>
      <c r="C611" s="216">
        <v>5903669498827</v>
      </c>
      <c r="D611" s="102" t="s">
        <v>3672</v>
      </c>
      <c r="E611" s="345" t="s">
        <v>5124</v>
      </c>
      <c r="F611" s="90" t="s">
        <v>69</v>
      </c>
      <c r="H611" s="91">
        <v>1</v>
      </c>
      <c r="I611" s="54">
        <f>VLOOKUP(A611,'CET uproszczony 01 02 2026'!$B$4:$G$747,6,0)</f>
        <v>3807</v>
      </c>
      <c r="J611" s="90" t="s">
        <v>5</v>
      </c>
      <c r="K611" s="92">
        <v>0.23</v>
      </c>
      <c r="M611" s="93">
        <v>1000</v>
      </c>
      <c r="N611" s="94" t="s">
        <v>70</v>
      </c>
      <c r="O611" s="94" t="s">
        <v>250</v>
      </c>
      <c r="P611" s="94" t="s">
        <v>27</v>
      </c>
      <c r="Q611" s="102" t="s">
        <v>1048</v>
      </c>
      <c r="R611" s="102">
        <v>85444995</v>
      </c>
      <c r="S611" s="102" t="s">
        <v>2648</v>
      </c>
      <c r="T611" s="94" t="s">
        <v>5620</v>
      </c>
      <c r="U611" s="224">
        <v>63.558</v>
      </c>
    </row>
    <row r="612" spans="1:25" hidden="1">
      <c r="A612" s="213" t="s">
        <v>304</v>
      </c>
      <c r="B612" s="213" t="s">
        <v>3675</v>
      </c>
      <c r="C612" s="216">
        <v>5901181026184</v>
      </c>
      <c r="D612" s="102" t="s">
        <v>3676</v>
      </c>
      <c r="E612" s="345" t="s">
        <v>5125</v>
      </c>
      <c r="F612" s="90" t="s">
        <v>69</v>
      </c>
      <c r="H612" s="91">
        <v>1</v>
      </c>
      <c r="I612" s="54">
        <f>VLOOKUP(A612,'CET uproszczony 01 02 2026'!$B$4:$G$747,6,0)</f>
        <v>3681</v>
      </c>
      <c r="J612" s="90" t="s">
        <v>5</v>
      </c>
      <c r="K612" s="92">
        <v>0.23</v>
      </c>
      <c r="M612" s="93">
        <v>100</v>
      </c>
      <c r="N612" s="94" t="s">
        <v>70</v>
      </c>
      <c r="O612" s="94" t="s">
        <v>250</v>
      </c>
      <c r="P612" s="94" t="s">
        <v>27</v>
      </c>
      <c r="Q612" s="102" t="s">
        <v>1048</v>
      </c>
      <c r="R612" s="102">
        <v>85444995</v>
      </c>
      <c r="S612" s="102" t="s">
        <v>2648</v>
      </c>
      <c r="T612" s="94" t="s">
        <v>2496</v>
      </c>
      <c r="U612" s="224">
        <v>63.187600000000003</v>
      </c>
    </row>
    <row r="613" spans="1:25" hidden="1">
      <c r="A613" s="213" t="s">
        <v>304</v>
      </c>
      <c r="B613" s="213" t="s">
        <v>3677</v>
      </c>
      <c r="C613" s="216">
        <v>5903669498834</v>
      </c>
      <c r="D613" s="102" t="s">
        <v>3676</v>
      </c>
      <c r="E613" s="345" t="s">
        <v>5125</v>
      </c>
      <c r="F613" s="90" t="s">
        <v>69</v>
      </c>
      <c r="H613" s="91">
        <v>1</v>
      </c>
      <c r="I613" s="54">
        <f>VLOOKUP(A613,'CET uproszczony 01 02 2026'!$B$4:$G$747,6,0)</f>
        <v>3681</v>
      </c>
      <c r="J613" s="90" t="s">
        <v>5</v>
      </c>
      <c r="K613" s="92">
        <v>0.23</v>
      </c>
      <c r="M613" s="93">
        <v>500</v>
      </c>
      <c r="N613" s="94" t="s">
        <v>70</v>
      </c>
      <c r="O613" s="94" t="s">
        <v>250</v>
      </c>
      <c r="P613" s="94" t="s">
        <v>27</v>
      </c>
      <c r="Q613" s="102" t="s">
        <v>1048</v>
      </c>
      <c r="R613" s="102">
        <v>85444995</v>
      </c>
      <c r="S613" s="102" t="s">
        <v>2648</v>
      </c>
      <c r="T613" s="94" t="s">
        <v>2496</v>
      </c>
      <c r="U613" s="224">
        <v>63.187600000000003</v>
      </c>
    </row>
    <row r="614" spans="1:25" hidden="1">
      <c r="A614" s="213" t="s">
        <v>304</v>
      </c>
      <c r="B614" s="213" t="s">
        <v>3678</v>
      </c>
      <c r="C614" s="216">
        <v>5903669317654</v>
      </c>
      <c r="D614" s="102" t="s">
        <v>3676</v>
      </c>
      <c r="E614" s="345" t="s">
        <v>5125</v>
      </c>
      <c r="F614" s="90" t="s">
        <v>69</v>
      </c>
      <c r="H614" s="91">
        <v>1</v>
      </c>
      <c r="I614" s="54">
        <f>VLOOKUP(A614,'CET uproszczony 01 02 2026'!$B$4:$G$747,6,0)</f>
        <v>3681</v>
      </c>
      <c r="J614" s="90" t="s">
        <v>5</v>
      </c>
      <c r="K614" s="92">
        <v>0.23</v>
      </c>
      <c r="M614" s="93">
        <v>1000</v>
      </c>
      <c r="N614" s="94" t="s">
        <v>70</v>
      </c>
      <c r="O614" s="94" t="s">
        <v>250</v>
      </c>
      <c r="P614" s="94" t="s">
        <v>27</v>
      </c>
      <c r="Q614" s="102" t="s">
        <v>1048</v>
      </c>
      <c r="R614" s="102">
        <v>85444995</v>
      </c>
      <c r="S614" s="102" t="s">
        <v>2648</v>
      </c>
      <c r="T614" s="94" t="s">
        <v>12</v>
      </c>
      <c r="U614" s="224">
        <v>63.187600000000003</v>
      </c>
    </row>
    <row r="615" spans="1:25" hidden="1">
      <c r="A615" s="213" t="s">
        <v>680</v>
      </c>
      <c r="B615" s="213" t="s">
        <v>3700</v>
      </c>
      <c r="C615" s="216">
        <v>5901181001549</v>
      </c>
      <c r="D615" s="102" t="s">
        <v>3699</v>
      </c>
      <c r="E615" s="345" t="s">
        <v>5126</v>
      </c>
      <c r="F615" s="90" t="s">
        <v>69</v>
      </c>
      <c r="H615" s="91">
        <v>1</v>
      </c>
      <c r="I615" s="54">
        <f>VLOOKUP(A615,'CET uproszczony 01 02 2026'!$B$4:$G$747,6,0)</f>
        <v>3269</v>
      </c>
      <c r="J615" s="90" t="s">
        <v>5</v>
      </c>
      <c r="K615" s="92">
        <v>0.23</v>
      </c>
      <c r="M615" s="185">
        <v>100</v>
      </c>
      <c r="N615" s="94" t="s">
        <v>70</v>
      </c>
      <c r="O615" s="94" t="s">
        <v>250</v>
      </c>
      <c r="P615" s="94" t="s">
        <v>27</v>
      </c>
      <c r="Q615" s="102" t="s">
        <v>1048</v>
      </c>
      <c r="R615" s="102">
        <v>85444995</v>
      </c>
      <c r="S615" s="102" t="s">
        <v>2648</v>
      </c>
      <c r="T615" s="94" t="s">
        <v>5623</v>
      </c>
      <c r="U615" s="224">
        <v>41.113300000000002</v>
      </c>
    </row>
    <row r="616" spans="1:25" s="179" customFormat="1" hidden="1">
      <c r="A616" s="213" t="s">
        <v>680</v>
      </c>
      <c r="B616" s="213" t="s">
        <v>3701</v>
      </c>
      <c r="C616" s="216">
        <v>5903669498889</v>
      </c>
      <c r="D616" s="102" t="s">
        <v>3699</v>
      </c>
      <c r="E616" s="345" t="s">
        <v>5126</v>
      </c>
      <c r="F616" s="90" t="s">
        <v>69</v>
      </c>
      <c r="G616" s="91"/>
      <c r="H616" s="91">
        <v>1</v>
      </c>
      <c r="I616" s="54">
        <f>VLOOKUP(A616,'CET uproszczony 01 02 2026'!$B$4:$G$747,6,0)</f>
        <v>3269</v>
      </c>
      <c r="J616" s="90" t="s">
        <v>5</v>
      </c>
      <c r="K616" s="92">
        <v>0.23</v>
      </c>
      <c r="L616" s="91"/>
      <c r="M616" s="185">
        <v>500</v>
      </c>
      <c r="N616" s="94" t="s">
        <v>70</v>
      </c>
      <c r="O616" s="94" t="s">
        <v>250</v>
      </c>
      <c r="P616" s="94" t="s">
        <v>27</v>
      </c>
      <c r="Q616" s="102" t="s">
        <v>1048</v>
      </c>
      <c r="R616" s="102">
        <v>85444995</v>
      </c>
      <c r="S616" s="102" t="s">
        <v>2648</v>
      </c>
      <c r="T616" s="94" t="s">
        <v>5623</v>
      </c>
      <c r="U616" s="224">
        <v>41.113300000000002</v>
      </c>
      <c r="V616" s="55"/>
      <c r="W616" s="55"/>
      <c r="X616" s="55"/>
      <c r="Y616" s="55"/>
    </row>
    <row r="617" spans="1:25" s="200" customFormat="1" hidden="1">
      <c r="A617" s="214" t="s">
        <v>680</v>
      </c>
      <c r="B617" s="214" t="s">
        <v>3702</v>
      </c>
      <c r="C617" s="221">
        <v>5903669449829</v>
      </c>
      <c r="D617" s="190" t="s">
        <v>3699</v>
      </c>
      <c r="E617" s="346" t="s">
        <v>5126</v>
      </c>
      <c r="F617" s="192" t="s">
        <v>69</v>
      </c>
      <c r="G617" s="191"/>
      <c r="H617" s="191">
        <v>1</v>
      </c>
      <c r="I617" s="193">
        <f>VLOOKUP(A617,'CET uproszczony 01 02 2026'!$B$4:$G$747,6,0)</f>
        <v>3269</v>
      </c>
      <c r="J617" s="192" t="s">
        <v>5</v>
      </c>
      <c r="K617" s="194">
        <v>0.23</v>
      </c>
      <c r="L617" s="191"/>
      <c r="M617" s="199">
        <v>1000</v>
      </c>
      <c r="N617" s="196" t="s">
        <v>70</v>
      </c>
      <c r="O617" s="196" t="s">
        <v>250</v>
      </c>
      <c r="P617" s="196" t="s">
        <v>27</v>
      </c>
      <c r="Q617" s="190" t="s">
        <v>1048</v>
      </c>
      <c r="R617" s="190">
        <v>85444995</v>
      </c>
      <c r="S617" s="190" t="s">
        <v>2648</v>
      </c>
      <c r="T617" s="196" t="s">
        <v>5623</v>
      </c>
      <c r="U617" s="348">
        <v>41.113300000000002</v>
      </c>
      <c r="V617" s="197"/>
      <c r="W617" s="197"/>
      <c r="X617" s="197"/>
      <c r="Y617" s="197"/>
    </row>
    <row r="618" spans="1:25" hidden="1">
      <c r="A618" s="213" t="s">
        <v>682</v>
      </c>
      <c r="B618" s="213" t="s">
        <v>3704</v>
      </c>
      <c r="C618" s="216">
        <v>5901181001815</v>
      </c>
      <c r="D618" s="102" t="s">
        <v>3703</v>
      </c>
      <c r="E618" s="345" t="s">
        <v>5127</v>
      </c>
      <c r="F618" s="90" t="s">
        <v>69</v>
      </c>
      <c r="H618" s="91">
        <v>1</v>
      </c>
      <c r="I618" s="54">
        <f>VLOOKUP(A618,'CET uproszczony 01 02 2026'!$B$4:$G$747,6,0)</f>
        <v>2438</v>
      </c>
      <c r="J618" s="90" t="s">
        <v>5</v>
      </c>
      <c r="K618" s="92">
        <v>0.23</v>
      </c>
      <c r="M618" s="185">
        <v>100</v>
      </c>
      <c r="N618" s="94" t="s">
        <v>70</v>
      </c>
      <c r="O618" s="94" t="s">
        <v>683</v>
      </c>
      <c r="P618" s="94" t="s">
        <v>27</v>
      </c>
      <c r="Q618" s="102" t="s">
        <v>1048</v>
      </c>
      <c r="R618" s="102">
        <v>85444995</v>
      </c>
      <c r="S618" s="102" t="s">
        <v>2648</v>
      </c>
      <c r="T618" s="94" t="s">
        <v>5619</v>
      </c>
      <c r="U618" s="224">
        <v>50.406199999999998</v>
      </c>
    </row>
    <row r="619" spans="1:25" hidden="1">
      <c r="A619" s="213" t="s">
        <v>682</v>
      </c>
      <c r="B619" s="213" t="s">
        <v>3705</v>
      </c>
      <c r="C619" s="216">
        <v>5901181001853</v>
      </c>
      <c r="D619" s="102" t="s">
        <v>3703</v>
      </c>
      <c r="E619" s="345" t="s">
        <v>5127</v>
      </c>
      <c r="F619" s="90" t="s">
        <v>69</v>
      </c>
      <c r="H619" s="91">
        <v>1</v>
      </c>
      <c r="I619" s="54">
        <f>VLOOKUP(A619,'CET uproszczony 01 02 2026'!$B$4:$G$747,6,0)</f>
        <v>2438</v>
      </c>
      <c r="J619" s="90" t="s">
        <v>5</v>
      </c>
      <c r="K619" s="92">
        <v>0.23</v>
      </c>
      <c r="M619" s="185">
        <v>500</v>
      </c>
      <c r="N619" s="94" t="s">
        <v>70</v>
      </c>
      <c r="O619" s="94" t="s">
        <v>683</v>
      </c>
      <c r="P619" s="94" t="s">
        <v>27</v>
      </c>
      <c r="Q619" s="102" t="s">
        <v>1048</v>
      </c>
      <c r="R619" s="102">
        <v>85444995</v>
      </c>
      <c r="S619" s="102" t="s">
        <v>2648</v>
      </c>
      <c r="T619" s="94" t="s">
        <v>5619</v>
      </c>
      <c r="U619" s="224">
        <v>50.406199999999998</v>
      </c>
    </row>
    <row r="620" spans="1:25" s="179" customFormat="1" hidden="1">
      <c r="A620" s="213" t="s">
        <v>682</v>
      </c>
      <c r="B620" s="213" t="s">
        <v>3706</v>
      </c>
      <c r="C620" s="216">
        <v>5901181001822</v>
      </c>
      <c r="D620" s="102" t="s">
        <v>3703</v>
      </c>
      <c r="E620" s="345" t="s">
        <v>5127</v>
      </c>
      <c r="F620" s="90" t="s">
        <v>69</v>
      </c>
      <c r="G620" s="91"/>
      <c r="H620" s="91">
        <v>1</v>
      </c>
      <c r="I620" s="54">
        <f>VLOOKUP(A620,'CET uproszczony 01 02 2026'!$B$4:$G$747,6,0)</f>
        <v>2438</v>
      </c>
      <c r="J620" s="90" t="s">
        <v>5</v>
      </c>
      <c r="K620" s="92">
        <v>0.23</v>
      </c>
      <c r="L620" s="91"/>
      <c r="M620" s="185">
        <v>1000</v>
      </c>
      <c r="N620" s="94" t="s">
        <v>70</v>
      </c>
      <c r="O620" s="94" t="s">
        <v>683</v>
      </c>
      <c r="P620" s="94" t="s">
        <v>27</v>
      </c>
      <c r="Q620" s="102" t="s">
        <v>1048</v>
      </c>
      <c r="R620" s="102">
        <v>85444995</v>
      </c>
      <c r="S620" s="102" t="s">
        <v>2648</v>
      </c>
      <c r="T620" s="94" t="s">
        <v>5619</v>
      </c>
      <c r="U620" s="224">
        <v>50.406199999999998</v>
      </c>
      <c r="V620" s="55"/>
      <c r="W620" s="55"/>
      <c r="X620" s="55"/>
      <c r="Y620" s="55"/>
    </row>
    <row r="621" spans="1:25" s="179" customFormat="1" hidden="1">
      <c r="A621" s="213" t="s">
        <v>685</v>
      </c>
      <c r="B621" s="213" t="s">
        <v>3708</v>
      </c>
      <c r="C621" s="216">
        <v>5901181001877</v>
      </c>
      <c r="D621" s="102" t="s">
        <v>3707</v>
      </c>
      <c r="E621" s="345" t="s">
        <v>5128</v>
      </c>
      <c r="F621" s="90" t="s">
        <v>69</v>
      </c>
      <c r="G621" s="91"/>
      <c r="H621" s="91">
        <v>1</v>
      </c>
      <c r="I621" s="54">
        <f>VLOOKUP(A621,'CET uproszczony 01 02 2026'!$B$4:$G$747,6,0)</f>
        <v>2591</v>
      </c>
      <c r="J621" s="90" t="s">
        <v>5</v>
      </c>
      <c r="K621" s="92">
        <v>0.23</v>
      </c>
      <c r="L621" s="91"/>
      <c r="M621" s="185">
        <v>100</v>
      </c>
      <c r="N621" s="94" t="s">
        <v>70</v>
      </c>
      <c r="O621" s="94" t="s">
        <v>683</v>
      </c>
      <c r="P621" s="94" t="s">
        <v>27</v>
      </c>
      <c r="Q621" s="102" t="s">
        <v>1048</v>
      </c>
      <c r="R621" s="102">
        <v>85444995</v>
      </c>
      <c r="S621" s="102" t="s">
        <v>2648</v>
      </c>
      <c r="T621" s="94" t="s">
        <v>5620</v>
      </c>
      <c r="U621" s="224">
        <v>50.406199999999998</v>
      </c>
      <c r="V621" s="55"/>
      <c r="W621" s="55"/>
      <c r="X621" s="55"/>
      <c r="Y621" s="55"/>
    </row>
    <row r="622" spans="1:25" s="179" customFormat="1" hidden="1">
      <c r="A622" s="213" t="s">
        <v>685</v>
      </c>
      <c r="B622" s="213" t="s">
        <v>3709</v>
      </c>
      <c r="C622" s="216">
        <v>5903669498896</v>
      </c>
      <c r="D622" s="102" t="s">
        <v>3707</v>
      </c>
      <c r="E622" s="345" t="s">
        <v>5128</v>
      </c>
      <c r="F622" s="90" t="s">
        <v>69</v>
      </c>
      <c r="G622" s="91"/>
      <c r="H622" s="91">
        <v>1</v>
      </c>
      <c r="I622" s="54">
        <f>VLOOKUP(A622,'CET uproszczony 01 02 2026'!$B$4:$G$747,6,0)</f>
        <v>2591</v>
      </c>
      <c r="J622" s="90" t="s">
        <v>5</v>
      </c>
      <c r="K622" s="92">
        <v>0.23</v>
      </c>
      <c r="L622" s="91"/>
      <c r="M622" s="185">
        <v>500</v>
      </c>
      <c r="N622" s="94" t="s">
        <v>70</v>
      </c>
      <c r="O622" s="94" t="s">
        <v>683</v>
      </c>
      <c r="P622" s="94" t="s">
        <v>27</v>
      </c>
      <c r="Q622" s="102" t="s">
        <v>1048</v>
      </c>
      <c r="R622" s="102">
        <v>85444995</v>
      </c>
      <c r="S622" s="102" t="s">
        <v>2648</v>
      </c>
      <c r="T622" s="94" t="s">
        <v>5620</v>
      </c>
      <c r="U622" s="224">
        <v>50.406199999999998</v>
      </c>
      <c r="V622" s="55"/>
      <c r="W622" s="55"/>
      <c r="X622" s="55"/>
      <c r="Y622" s="55"/>
    </row>
    <row r="623" spans="1:25" hidden="1">
      <c r="A623" s="213" t="s">
        <v>685</v>
      </c>
      <c r="B623" s="213" t="s">
        <v>3710</v>
      </c>
      <c r="C623" s="216">
        <v>5903669498902</v>
      </c>
      <c r="D623" s="102" t="s">
        <v>3707</v>
      </c>
      <c r="E623" s="345" t="s">
        <v>5128</v>
      </c>
      <c r="F623" s="90" t="s">
        <v>69</v>
      </c>
      <c r="H623" s="91">
        <v>1</v>
      </c>
      <c r="I623" s="54">
        <f>VLOOKUP(A623,'CET uproszczony 01 02 2026'!$B$4:$G$747,6,0)</f>
        <v>2591</v>
      </c>
      <c r="J623" s="90" t="s">
        <v>5</v>
      </c>
      <c r="K623" s="92">
        <v>0.23</v>
      </c>
      <c r="M623" s="185">
        <v>1000</v>
      </c>
      <c r="N623" s="94" t="s">
        <v>70</v>
      </c>
      <c r="O623" s="94" t="s">
        <v>683</v>
      </c>
      <c r="P623" s="94" t="s">
        <v>27</v>
      </c>
      <c r="Q623" s="102" t="s">
        <v>1048</v>
      </c>
      <c r="R623" s="102">
        <v>85444995</v>
      </c>
      <c r="S623" s="102" t="s">
        <v>2648</v>
      </c>
      <c r="T623" s="94" t="s">
        <v>5620</v>
      </c>
      <c r="U623" s="224">
        <v>50.406199999999998</v>
      </c>
    </row>
    <row r="624" spans="1:25" s="180" customFormat="1" hidden="1">
      <c r="A624" s="213" t="s">
        <v>687</v>
      </c>
      <c r="B624" s="213" t="s">
        <v>3712</v>
      </c>
      <c r="C624" s="216">
        <v>5901181001884</v>
      </c>
      <c r="D624" s="102" t="s">
        <v>3711</v>
      </c>
      <c r="E624" s="345" t="s">
        <v>5129</v>
      </c>
      <c r="F624" s="90" t="s">
        <v>69</v>
      </c>
      <c r="G624" s="91"/>
      <c r="H624" s="91">
        <v>1</v>
      </c>
      <c r="I624" s="54">
        <f>VLOOKUP(A624,'CET uproszczony 01 02 2026'!$B$4:$G$747,6,0)</f>
        <v>2433</v>
      </c>
      <c r="J624" s="90" t="s">
        <v>5</v>
      </c>
      <c r="K624" s="92">
        <v>0.23</v>
      </c>
      <c r="L624" s="91"/>
      <c r="M624" s="185">
        <v>100</v>
      </c>
      <c r="N624" s="94" t="s">
        <v>70</v>
      </c>
      <c r="O624" s="94" t="s">
        <v>683</v>
      </c>
      <c r="P624" s="94" t="s">
        <v>27</v>
      </c>
      <c r="Q624" s="102" t="s">
        <v>1048</v>
      </c>
      <c r="R624" s="102">
        <v>85444995</v>
      </c>
      <c r="S624" s="102" t="s">
        <v>2648</v>
      </c>
      <c r="T624" s="94" t="s">
        <v>2496</v>
      </c>
      <c r="U624" s="224">
        <v>50.805199999999999</v>
      </c>
      <c r="V624" s="55"/>
      <c r="W624" s="55"/>
      <c r="X624" s="55"/>
      <c r="Y624" s="55"/>
    </row>
    <row r="625" spans="1:25" s="180" customFormat="1" hidden="1">
      <c r="A625" s="213" t="s">
        <v>687</v>
      </c>
      <c r="B625" s="213" t="s">
        <v>3713</v>
      </c>
      <c r="C625" s="216">
        <v>5901181001891</v>
      </c>
      <c r="D625" s="102" t="s">
        <v>3711</v>
      </c>
      <c r="E625" s="345" t="s">
        <v>5129</v>
      </c>
      <c r="F625" s="90" t="s">
        <v>69</v>
      </c>
      <c r="G625" s="91"/>
      <c r="H625" s="91">
        <v>1</v>
      </c>
      <c r="I625" s="54">
        <f>VLOOKUP(A625,'CET uproszczony 01 02 2026'!$B$4:$G$747,6,0)</f>
        <v>2433</v>
      </c>
      <c r="J625" s="90" t="s">
        <v>5</v>
      </c>
      <c r="K625" s="92">
        <v>0.23</v>
      </c>
      <c r="L625" s="91"/>
      <c r="M625" s="185">
        <v>500</v>
      </c>
      <c r="N625" s="94" t="s">
        <v>70</v>
      </c>
      <c r="O625" s="94" t="s">
        <v>683</v>
      </c>
      <c r="P625" s="94" t="s">
        <v>27</v>
      </c>
      <c r="Q625" s="102" t="s">
        <v>1048</v>
      </c>
      <c r="R625" s="102">
        <v>85444995</v>
      </c>
      <c r="S625" s="102" t="s">
        <v>2648</v>
      </c>
      <c r="T625" s="94" t="s">
        <v>2496</v>
      </c>
      <c r="U625" s="224">
        <v>50.805199999999999</v>
      </c>
      <c r="V625" s="55"/>
      <c r="W625" s="55"/>
      <c r="X625" s="55"/>
      <c r="Y625" s="55"/>
    </row>
    <row r="626" spans="1:25" hidden="1">
      <c r="A626" s="213" t="s">
        <v>687</v>
      </c>
      <c r="B626" s="213" t="s">
        <v>3714</v>
      </c>
      <c r="C626" s="216">
        <v>5901181030990</v>
      </c>
      <c r="D626" s="102" t="s">
        <v>3711</v>
      </c>
      <c r="E626" s="345" t="s">
        <v>5129</v>
      </c>
      <c r="F626" s="90" t="s">
        <v>69</v>
      </c>
      <c r="H626" s="91">
        <v>1</v>
      </c>
      <c r="I626" s="54">
        <f>VLOOKUP(A626,'CET uproszczony 01 02 2026'!$B$4:$G$747,6,0)</f>
        <v>2433</v>
      </c>
      <c r="J626" s="90" t="s">
        <v>5</v>
      </c>
      <c r="K626" s="92">
        <v>0.23</v>
      </c>
      <c r="M626" s="185">
        <v>1000</v>
      </c>
      <c r="N626" s="94" t="s">
        <v>70</v>
      </c>
      <c r="O626" s="94" t="s">
        <v>683</v>
      </c>
      <c r="P626" s="94" t="s">
        <v>27</v>
      </c>
      <c r="Q626" s="102" t="s">
        <v>1048</v>
      </c>
      <c r="R626" s="102">
        <v>85444995</v>
      </c>
      <c r="S626" s="102" t="s">
        <v>2648</v>
      </c>
      <c r="T626" s="94" t="s">
        <v>2496</v>
      </c>
      <c r="U626" s="224">
        <v>50.805199999999999</v>
      </c>
    </row>
    <row r="627" spans="1:25" hidden="1">
      <c r="A627" s="213" t="s">
        <v>689</v>
      </c>
      <c r="B627" s="213" t="s">
        <v>3716</v>
      </c>
      <c r="C627" s="216">
        <v>5901181001914</v>
      </c>
      <c r="D627" s="102" t="s">
        <v>3715</v>
      </c>
      <c r="E627" s="345" t="s">
        <v>5130</v>
      </c>
      <c r="F627" s="90" t="s">
        <v>69</v>
      </c>
      <c r="H627" s="91">
        <v>1</v>
      </c>
      <c r="I627" s="54">
        <f>VLOOKUP(A627,'CET uproszczony 01 02 2026'!$B$4:$G$747,6,0)</f>
        <v>2672</v>
      </c>
      <c r="J627" s="90" t="s">
        <v>5</v>
      </c>
      <c r="K627" s="92">
        <v>0.23</v>
      </c>
      <c r="M627" s="185">
        <v>100</v>
      </c>
      <c r="N627" s="94" t="s">
        <v>70</v>
      </c>
      <c r="O627" s="94" t="s">
        <v>683</v>
      </c>
      <c r="P627" s="94" t="s">
        <v>27</v>
      </c>
      <c r="Q627" s="102" t="s">
        <v>1048</v>
      </c>
      <c r="R627" s="102">
        <v>85444995</v>
      </c>
      <c r="S627" s="102" t="s">
        <v>2648</v>
      </c>
      <c r="T627" s="94" t="s">
        <v>5624</v>
      </c>
      <c r="U627" s="224">
        <v>46.8523</v>
      </c>
    </row>
    <row r="628" spans="1:25" hidden="1">
      <c r="A628" s="213" t="s">
        <v>689</v>
      </c>
      <c r="B628" s="213" t="s">
        <v>3717</v>
      </c>
      <c r="C628" s="216">
        <v>5903669498919</v>
      </c>
      <c r="D628" s="102" t="s">
        <v>3715</v>
      </c>
      <c r="E628" s="345" t="s">
        <v>5130</v>
      </c>
      <c r="F628" s="90" t="s">
        <v>69</v>
      </c>
      <c r="H628" s="91">
        <v>1</v>
      </c>
      <c r="I628" s="54">
        <f>VLOOKUP(A628,'CET uproszczony 01 02 2026'!$B$4:$G$747,6,0)</f>
        <v>2672</v>
      </c>
      <c r="J628" s="90" t="s">
        <v>5</v>
      </c>
      <c r="K628" s="92">
        <v>0.23</v>
      </c>
      <c r="M628" s="185">
        <v>500</v>
      </c>
      <c r="N628" s="94" t="s">
        <v>70</v>
      </c>
      <c r="O628" s="94" t="s">
        <v>683</v>
      </c>
      <c r="P628" s="94" t="s">
        <v>27</v>
      </c>
      <c r="Q628" s="102" t="s">
        <v>1048</v>
      </c>
      <c r="R628" s="102">
        <v>85444995</v>
      </c>
      <c r="S628" s="102" t="s">
        <v>2648</v>
      </c>
      <c r="T628" s="94" t="s">
        <v>5624</v>
      </c>
      <c r="U628" s="224">
        <v>46.8523</v>
      </c>
    </row>
    <row r="629" spans="1:25" hidden="1">
      <c r="A629" s="213" t="s">
        <v>689</v>
      </c>
      <c r="B629" s="213" t="s">
        <v>3718</v>
      </c>
      <c r="C629" s="216">
        <v>5903669498926</v>
      </c>
      <c r="D629" s="102" t="s">
        <v>3715</v>
      </c>
      <c r="E629" s="345" t="s">
        <v>5130</v>
      </c>
      <c r="F629" s="90" t="s">
        <v>69</v>
      </c>
      <c r="H629" s="91">
        <v>1</v>
      </c>
      <c r="I629" s="54">
        <f>VLOOKUP(A629,'CET uproszczony 01 02 2026'!$B$4:$G$747,6,0)</f>
        <v>2672</v>
      </c>
      <c r="J629" s="90" t="s">
        <v>5</v>
      </c>
      <c r="K629" s="92">
        <v>0.23</v>
      </c>
      <c r="M629" s="185">
        <v>1000</v>
      </c>
      <c r="N629" s="94" t="s">
        <v>70</v>
      </c>
      <c r="O629" s="94" t="s">
        <v>683</v>
      </c>
      <c r="P629" s="94" t="s">
        <v>27</v>
      </c>
      <c r="Q629" s="102" t="s">
        <v>1048</v>
      </c>
      <c r="R629" s="102">
        <v>85444995</v>
      </c>
      <c r="S629" s="102" t="s">
        <v>2648</v>
      </c>
      <c r="T629" s="94" t="s">
        <v>5624</v>
      </c>
      <c r="U629" s="224">
        <v>46.8523</v>
      </c>
    </row>
    <row r="630" spans="1:25" hidden="1">
      <c r="A630" s="213" t="s">
        <v>691</v>
      </c>
      <c r="B630" s="213" t="s">
        <v>3720</v>
      </c>
      <c r="C630" s="216">
        <v>5901181001921</v>
      </c>
      <c r="D630" s="102" t="s">
        <v>3719</v>
      </c>
      <c r="E630" s="345" t="s">
        <v>5131</v>
      </c>
      <c r="F630" s="90" t="s">
        <v>69</v>
      </c>
      <c r="H630" s="91">
        <v>1</v>
      </c>
      <c r="I630" s="54">
        <f>VLOOKUP(A630,'CET uproszczony 01 02 2026'!$B$4:$G$747,6,0)</f>
        <v>2493</v>
      </c>
      <c r="J630" s="90" t="s">
        <v>5</v>
      </c>
      <c r="K630" s="92">
        <v>0.23</v>
      </c>
      <c r="M630" s="185">
        <v>100</v>
      </c>
      <c r="N630" s="94" t="s">
        <v>70</v>
      </c>
      <c r="O630" s="94" t="s">
        <v>683</v>
      </c>
      <c r="P630" s="94" t="s">
        <v>27</v>
      </c>
      <c r="Q630" s="102" t="s">
        <v>1048</v>
      </c>
      <c r="R630" s="102">
        <v>85444995</v>
      </c>
      <c r="S630" s="102" t="s">
        <v>2648</v>
      </c>
      <c r="T630" s="94" t="s">
        <v>5625</v>
      </c>
      <c r="U630" s="224">
        <v>46.8523</v>
      </c>
    </row>
    <row r="631" spans="1:25" hidden="1">
      <c r="A631" s="213" t="s">
        <v>691</v>
      </c>
      <c r="B631" s="213" t="s">
        <v>3721</v>
      </c>
      <c r="C631" s="216">
        <v>5903669498933</v>
      </c>
      <c r="D631" s="102" t="s">
        <v>3719</v>
      </c>
      <c r="E631" s="345" t="s">
        <v>5131</v>
      </c>
      <c r="F631" s="90" t="s">
        <v>69</v>
      </c>
      <c r="H631" s="91">
        <v>1</v>
      </c>
      <c r="I631" s="54">
        <f>VLOOKUP(A631,'CET uproszczony 01 02 2026'!$B$4:$G$747,6,0)</f>
        <v>2493</v>
      </c>
      <c r="J631" s="90" t="s">
        <v>5</v>
      </c>
      <c r="K631" s="92">
        <v>0.23</v>
      </c>
      <c r="M631" s="185">
        <v>500</v>
      </c>
      <c r="N631" s="94" t="s">
        <v>70</v>
      </c>
      <c r="O631" s="94" t="s">
        <v>683</v>
      </c>
      <c r="P631" s="94" t="s">
        <v>27</v>
      </c>
      <c r="Q631" s="102" t="s">
        <v>1048</v>
      </c>
      <c r="R631" s="102">
        <v>85444995</v>
      </c>
      <c r="S631" s="102" t="s">
        <v>2648</v>
      </c>
      <c r="T631" s="94" t="s">
        <v>5625</v>
      </c>
      <c r="U631" s="224">
        <v>46.8523</v>
      </c>
    </row>
    <row r="632" spans="1:25" hidden="1">
      <c r="A632" s="213" t="s">
        <v>691</v>
      </c>
      <c r="B632" s="213" t="s">
        <v>3722</v>
      </c>
      <c r="C632" s="216">
        <v>5903669498940</v>
      </c>
      <c r="D632" s="102" t="s">
        <v>3719</v>
      </c>
      <c r="E632" s="345" t="s">
        <v>5131</v>
      </c>
      <c r="F632" s="90" t="s">
        <v>69</v>
      </c>
      <c r="H632" s="91">
        <v>1</v>
      </c>
      <c r="I632" s="54">
        <f>VLOOKUP(A632,'CET uproszczony 01 02 2026'!$B$4:$G$747,6,0)</f>
        <v>2493</v>
      </c>
      <c r="J632" s="90" t="s">
        <v>5</v>
      </c>
      <c r="K632" s="92">
        <v>0.23</v>
      </c>
      <c r="M632" s="185">
        <v>1000</v>
      </c>
      <c r="N632" s="94" t="s">
        <v>70</v>
      </c>
      <c r="O632" s="94" t="s">
        <v>683</v>
      </c>
      <c r="P632" s="94" t="s">
        <v>27</v>
      </c>
      <c r="Q632" s="102" t="s">
        <v>1048</v>
      </c>
      <c r="R632" s="102">
        <v>85444995</v>
      </c>
      <c r="S632" s="102" t="s">
        <v>2648</v>
      </c>
      <c r="T632" s="94" t="s">
        <v>5625</v>
      </c>
      <c r="U632" s="224">
        <v>46.8523</v>
      </c>
    </row>
    <row r="633" spans="1:25" hidden="1">
      <c r="A633" s="213" t="s">
        <v>716</v>
      </c>
      <c r="B633" s="213" t="s">
        <v>3724</v>
      </c>
      <c r="C633" s="216">
        <v>5901181003123</v>
      </c>
      <c r="D633" s="102" t="s">
        <v>3723</v>
      </c>
      <c r="E633" s="345" t="s">
        <v>5132</v>
      </c>
      <c r="F633" s="90" t="s">
        <v>69</v>
      </c>
      <c r="H633" s="91">
        <v>1</v>
      </c>
      <c r="I633" s="54">
        <f>VLOOKUP(A633,'CET uproszczony 01 02 2026'!$B$4:$G$747,6,0)</f>
        <v>3457</v>
      </c>
      <c r="J633" s="90" t="s">
        <v>5</v>
      </c>
      <c r="K633" s="92">
        <v>0.23</v>
      </c>
      <c r="M633" s="185">
        <v>100</v>
      </c>
      <c r="N633" s="94" t="s">
        <v>70</v>
      </c>
      <c r="O633" s="94" t="s">
        <v>683</v>
      </c>
      <c r="P633" s="94" t="s">
        <v>27</v>
      </c>
      <c r="Q633" s="102" t="s">
        <v>1048</v>
      </c>
      <c r="R633" s="102">
        <v>85444995</v>
      </c>
      <c r="S633" s="102" t="s">
        <v>2648</v>
      </c>
      <c r="T633" s="94" t="s">
        <v>5619</v>
      </c>
      <c r="U633" s="224">
        <v>62.278799999999997</v>
      </c>
    </row>
    <row r="634" spans="1:25" hidden="1">
      <c r="A634" s="213" t="s">
        <v>716</v>
      </c>
      <c r="B634" s="213" t="s">
        <v>3725</v>
      </c>
      <c r="C634" s="216">
        <v>5901181003161</v>
      </c>
      <c r="D634" s="102" t="s">
        <v>3723</v>
      </c>
      <c r="E634" s="345" t="s">
        <v>5132</v>
      </c>
      <c r="F634" s="90" t="s">
        <v>69</v>
      </c>
      <c r="H634" s="91">
        <v>1</v>
      </c>
      <c r="I634" s="54">
        <f>VLOOKUP(A634,'CET uproszczony 01 02 2026'!$B$4:$G$747,6,0)</f>
        <v>3457</v>
      </c>
      <c r="J634" s="90" t="s">
        <v>5</v>
      </c>
      <c r="K634" s="92">
        <v>0.23</v>
      </c>
      <c r="M634" s="185">
        <v>500</v>
      </c>
      <c r="N634" s="94" t="s">
        <v>70</v>
      </c>
      <c r="O634" s="94" t="s">
        <v>683</v>
      </c>
      <c r="P634" s="94" t="s">
        <v>27</v>
      </c>
      <c r="Q634" s="102" t="s">
        <v>1048</v>
      </c>
      <c r="R634" s="102">
        <v>85444995</v>
      </c>
      <c r="S634" s="102" t="s">
        <v>2648</v>
      </c>
      <c r="T634" s="94" t="s">
        <v>5619</v>
      </c>
      <c r="U634" s="224">
        <v>62.278799999999997</v>
      </c>
    </row>
    <row r="635" spans="1:25" hidden="1">
      <c r="A635" s="213" t="s">
        <v>716</v>
      </c>
      <c r="B635" s="213" t="s">
        <v>3726</v>
      </c>
      <c r="C635" s="216">
        <v>5901181003130</v>
      </c>
      <c r="D635" s="102" t="s">
        <v>3723</v>
      </c>
      <c r="E635" s="345" t="s">
        <v>5132</v>
      </c>
      <c r="F635" s="90" t="s">
        <v>69</v>
      </c>
      <c r="H635" s="91">
        <v>1</v>
      </c>
      <c r="I635" s="54">
        <f>VLOOKUP(A635,'CET uproszczony 01 02 2026'!$B$4:$G$747,6,0)</f>
        <v>3457</v>
      </c>
      <c r="J635" s="90" t="s">
        <v>5</v>
      </c>
      <c r="K635" s="92">
        <v>0.23</v>
      </c>
      <c r="M635" s="185">
        <v>1000</v>
      </c>
      <c r="N635" s="94" t="s">
        <v>70</v>
      </c>
      <c r="O635" s="94" t="s">
        <v>683</v>
      </c>
      <c r="P635" s="94" t="s">
        <v>27</v>
      </c>
      <c r="Q635" s="102" t="s">
        <v>1048</v>
      </c>
      <c r="R635" s="102">
        <v>85444995</v>
      </c>
      <c r="S635" s="102" t="s">
        <v>2648</v>
      </c>
      <c r="T635" s="94" t="s">
        <v>5619</v>
      </c>
      <c r="U635" s="224">
        <v>62.278799999999997</v>
      </c>
    </row>
    <row r="636" spans="1:25" hidden="1">
      <c r="A636" s="213" t="s">
        <v>718</v>
      </c>
      <c r="B636" s="213" t="s">
        <v>3728</v>
      </c>
      <c r="C636" s="216">
        <v>5901181003185</v>
      </c>
      <c r="D636" s="102" t="s">
        <v>3727</v>
      </c>
      <c r="E636" s="345" t="s">
        <v>5133</v>
      </c>
      <c r="F636" s="90" t="s">
        <v>69</v>
      </c>
      <c r="H636" s="91">
        <v>1</v>
      </c>
      <c r="I636" s="54">
        <f>VLOOKUP(A636,'CET uproszczony 01 02 2026'!$B$4:$G$747,6,0)</f>
        <v>3464</v>
      </c>
      <c r="J636" s="90" t="s">
        <v>5</v>
      </c>
      <c r="K636" s="92">
        <v>0.23</v>
      </c>
      <c r="M636" s="185">
        <v>100</v>
      </c>
      <c r="N636" s="94" t="s">
        <v>70</v>
      </c>
      <c r="O636" s="94" t="s">
        <v>683</v>
      </c>
      <c r="P636" s="94" t="s">
        <v>27</v>
      </c>
      <c r="Q636" s="102" t="s">
        <v>1048</v>
      </c>
      <c r="R636" s="102">
        <v>85444995</v>
      </c>
      <c r="S636" s="102" t="s">
        <v>2648</v>
      </c>
      <c r="T636" s="94" t="s">
        <v>2496</v>
      </c>
      <c r="U636" s="224">
        <v>63.353400000000001</v>
      </c>
    </row>
    <row r="637" spans="1:25" hidden="1">
      <c r="A637" s="213" t="s">
        <v>718</v>
      </c>
      <c r="B637" s="213" t="s">
        <v>3729</v>
      </c>
      <c r="C637" s="216">
        <v>5903669498957</v>
      </c>
      <c r="D637" s="102" t="s">
        <v>3727</v>
      </c>
      <c r="E637" s="345" t="s">
        <v>5133</v>
      </c>
      <c r="F637" s="90" t="s">
        <v>69</v>
      </c>
      <c r="H637" s="91">
        <v>1</v>
      </c>
      <c r="I637" s="54">
        <f>VLOOKUP(A637,'CET uproszczony 01 02 2026'!$B$4:$G$747,6,0)</f>
        <v>3464</v>
      </c>
      <c r="J637" s="90" t="s">
        <v>5</v>
      </c>
      <c r="K637" s="92">
        <v>0.23</v>
      </c>
      <c r="M637" s="185">
        <v>500</v>
      </c>
      <c r="N637" s="94" t="s">
        <v>70</v>
      </c>
      <c r="O637" s="94" t="s">
        <v>683</v>
      </c>
      <c r="P637" s="94" t="s">
        <v>27</v>
      </c>
      <c r="Q637" s="102" t="s">
        <v>1048</v>
      </c>
      <c r="R637" s="102">
        <v>85444995</v>
      </c>
      <c r="S637" s="102" t="s">
        <v>2648</v>
      </c>
      <c r="T637" s="94" t="s">
        <v>2496</v>
      </c>
      <c r="U637" s="224">
        <v>63.353400000000001</v>
      </c>
    </row>
    <row r="638" spans="1:25" s="198" customFormat="1" hidden="1">
      <c r="A638" s="214" t="s">
        <v>718</v>
      </c>
      <c r="B638" s="214" t="s">
        <v>3730</v>
      </c>
      <c r="C638" s="221">
        <v>5901181024555</v>
      </c>
      <c r="D638" s="190" t="s">
        <v>3727</v>
      </c>
      <c r="E638" s="346" t="s">
        <v>5133</v>
      </c>
      <c r="F638" s="192" t="s">
        <v>69</v>
      </c>
      <c r="G638" s="191"/>
      <c r="H638" s="191">
        <v>1</v>
      </c>
      <c r="I638" s="193">
        <f>VLOOKUP(A638,'CET uproszczony 01 02 2026'!$B$4:$G$747,6,0)</f>
        <v>3464</v>
      </c>
      <c r="J638" s="192" t="s">
        <v>5</v>
      </c>
      <c r="K638" s="194">
        <v>0.23</v>
      </c>
      <c r="L638" s="191"/>
      <c r="M638" s="199">
        <v>1000</v>
      </c>
      <c r="N638" s="196" t="s">
        <v>70</v>
      </c>
      <c r="O638" s="196" t="s">
        <v>683</v>
      </c>
      <c r="P638" s="196" t="s">
        <v>27</v>
      </c>
      <c r="Q638" s="190" t="s">
        <v>1048</v>
      </c>
      <c r="R638" s="190">
        <v>85444995</v>
      </c>
      <c r="S638" s="190" t="s">
        <v>2648</v>
      </c>
      <c r="T638" s="196" t="s">
        <v>2496</v>
      </c>
      <c r="U638" s="348">
        <v>63.353400000000001</v>
      </c>
      <c r="V638" s="197"/>
      <c r="W638" s="197"/>
      <c r="X638" s="197"/>
      <c r="Y638" s="197"/>
    </row>
    <row r="639" spans="1:25" hidden="1">
      <c r="A639" s="213" t="s">
        <v>693</v>
      </c>
      <c r="B639" s="213" t="s">
        <v>3732</v>
      </c>
      <c r="C639" s="216">
        <v>5901181001945</v>
      </c>
      <c r="D639" s="102" t="s">
        <v>3731</v>
      </c>
      <c r="E639" s="345" t="s">
        <v>5134</v>
      </c>
      <c r="F639" s="90" t="s">
        <v>69</v>
      </c>
      <c r="H639" s="91">
        <v>1</v>
      </c>
      <c r="I639" s="54">
        <f>VLOOKUP(A639,'CET uproszczony 01 02 2026'!$B$4:$G$747,6,0)</f>
        <v>3450</v>
      </c>
      <c r="J639" s="90" t="s">
        <v>5</v>
      </c>
      <c r="K639" s="92">
        <v>0.23</v>
      </c>
      <c r="M639" s="185">
        <v>100</v>
      </c>
      <c r="N639" s="94" t="s">
        <v>70</v>
      </c>
      <c r="O639" s="94" t="s">
        <v>694</v>
      </c>
      <c r="P639" s="94" t="s">
        <v>27</v>
      </c>
      <c r="Q639" s="102" t="s">
        <v>1048</v>
      </c>
      <c r="R639" s="102">
        <v>85444995</v>
      </c>
      <c r="S639" s="102" t="s">
        <v>2648</v>
      </c>
      <c r="T639" s="94" t="s">
        <v>5619</v>
      </c>
      <c r="U639" s="224">
        <v>75.143699999999995</v>
      </c>
    </row>
    <row r="640" spans="1:25" hidden="1">
      <c r="A640" s="213" t="s">
        <v>693</v>
      </c>
      <c r="B640" s="213" t="s">
        <v>3733</v>
      </c>
      <c r="C640" s="216">
        <v>5901181001969</v>
      </c>
      <c r="D640" s="102" t="s">
        <v>3731</v>
      </c>
      <c r="E640" s="345" t="s">
        <v>5134</v>
      </c>
      <c r="F640" s="90" t="s">
        <v>69</v>
      </c>
      <c r="H640" s="91">
        <v>1</v>
      </c>
      <c r="I640" s="54">
        <f>VLOOKUP(A640,'CET uproszczony 01 02 2026'!$B$4:$G$747,6,0)</f>
        <v>3450</v>
      </c>
      <c r="J640" s="90" t="s">
        <v>5</v>
      </c>
      <c r="K640" s="92">
        <v>0.23</v>
      </c>
      <c r="M640" s="185">
        <v>500</v>
      </c>
      <c r="N640" s="94" t="s">
        <v>70</v>
      </c>
      <c r="O640" s="94" t="s">
        <v>694</v>
      </c>
      <c r="P640" s="94" t="s">
        <v>27</v>
      </c>
      <c r="Q640" s="102" t="s">
        <v>1048</v>
      </c>
      <c r="R640" s="102">
        <v>85444995</v>
      </c>
      <c r="S640" s="102" t="s">
        <v>2648</v>
      </c>
      <c r="T640" s="94" t="s">
        <v>5619</v>
      </c>
      <c r="U640" s="224">
        <v>75.143699999999995</v>
      </c>
    </row>
    <row r="641" spans="1:25" hidden="1">
      <c r="A641" s="213" t="s">
        <v>693</v>
      </c>
      <c r="B641" s="213" t="s">
        <v>3734</v>
      </c>
      <c r="C641" s="216">
        <v>5901181001952</v>
      </c>
      <c r="D641" s="102" t="s">
        <v>3731</v>
      </c>
      <c r="E641" s="345" t="s">
        <v>5134</v>
      </c>
      <c r="F641" s="90" t="s">
        <v>69</v>
      </c>
      <c r="H641" s="91">
        <v>1</v>
      </c>
      <c r="I641" s="54">
        <f>VLOOKUP(A641,'CET uproszczony 01 02 2026'!$B$4:$G$747,6,0)</f>
        <v>3450</v>
      </c>
      <c r="J641" s="90" t="s">
        <v>5</v>
      </c>
      <c r="K641" s="92">
        <v>0.23</v>
      </c>
      <c r="M641" s="185">
        <v>1000</v>
      </c>
      <c r="N641" s="94" t="s">
        <v>70</v>
      </c>
      <c r="O641" s="94" t="s">
        <v>694</v>
      </c>
      <c r="P641" s="94" t="s">
        <v>27</v>
      </c>
      <c r="Q641" s="102" t="s">
        <v>1048</v>
      </c>
      <c r="R641" s="102">
        <v>85444995</v>
      </c>
      <c r="S641" s="102" t="s">
        <v>2648</v>
      </c>
      <c r="T641" s="94" t="s">
        <v>5619</v>
      </c>
      <c r="U641" s="224">
        <v>75.143699999999995</v>
      </c>
    </row>
    <row r="642" spans="1:25" hidden="1">
      <c r="A642" s="213" t="s">
        <v>696</v>
      </c>
      <c r="B642" s="213" t="s">
        <v>3736</v>
      </c>
      <c r="C642" s="216">
        <v>5901181001983</v>
      </c>
      <c r="D642" s="102" t="s">
        <v>3735</v>
      </c>
      <c r="E642" s="345" t="s">
        <v>5135</v>
      </c>
      <c r="F642" s="90" t="s">
        <v>69</v>
      </c>
      <c r="H642" s="91">
        <v>1</v>
      </c>
      <c r="I642" s="54">
        <f>VLOOKUP(A642,'CET uproszczony 01 02 2026'!$B$4:$G$747,6,0)</f>
        <v>3455</v>
      </c>
      <c r="J642" s="90" t="s">
        <v>5</v>
      </c>
      <c r="K642" s="92">
        <v>0.23</v>
      </c>
      <c r="M642" s="185">
        <v>100</v>
      </c>
      <c r="N642" s="94" t="s">
        <v>70</v>
      </c>
      <c r="O642" s="94" t="s">
        <v>694</v>
      </c>
      <c r="P642" s="94" t="s">
        <v>27</v>
      </c>
      <c r="Q642" s="102" t="s">
        <v>1048</v>
      </c>
      <c r="R642" s="102">
        <v>85444995</v>
      </c>
      <c r="S642" s="102" t="s">
        <v>2648</v>
      </c>
      <c r="T642" s="94" t="s">
        <v>2496</v>
      </c>
      <c r="U642" s="224">
        <v>75.143699999999995</v>
      </c>
    </row>
    <row r="643" spans="1:25" hidden="1">
      <c r="A643" s="213" t="s">
        <v>696</v>
      </c>
      <c r="B643" s="213" t="s">
        <v>3737</v>
      </c>
      <c r="C643" s="216">
        <v>5901181013948</v>
      </c>
      <c r="D643" s="102" t="s">
        <v>3735</v>
      </c>
      <c r="E643" s="345" t="s">
        <v>5135</v>
      </c>
      <c r="F643" s="90" t="s">
        <v>69</v>
      </c>
      <c r="H643" s="91">
        <v>1</v>
      </c>
      <c r="I643" s="54">
        <f>VLOOKUP(A643,'CET uproszczony 01 02 2026'!$B$4:$G$747,6,0)</f>
        <v>3455</v>
      </c>
      <c r="J643" s="90" t="s">
        <v>5</v>
      </c>
      <c r="K643" s="92">
        <v>0.23</v>
      </c>
      <c r="M643" s="185">
        <v>500</v>
      </c>
      <c r="N643" s="94" t="s">
        <v>70</v>
      </c>
      <c r="O643" s="94" t="s">
        <v>694</v>
      </c>
      <c r="P643" s="94" t="s">
        <v>27</v>
      </c>
      <c r="Q643" s="102" t="s">
        <v>1048</v>
      </c>
      <c r="R643" s="102">
        <v>85444995</v>
      </c>
      <c r="S643" s="102" t="s">
        <v>2648</v>
      </c>
      <c r="T643" s="94" t="s">
        <v>2496</v>
      </c>
      <c r="U643" s="224">
        <v>75.143699999999995</v>
      </c>
    </row>
    <row r="644" spans="1:25" hidden="1">
      <c r="A644" s="213" t="s">
        <v>696</v>
      </c>
      <c r="B644" s="213" t="s">
        <v>3738</v>
      </c>
      <c r="C644" s="216">
        <v>5901181013931</v>
      </c>
      <c r="D644" s="102" t="s">
        <v>3735</v>
      </c>
      <c r="E644" s="345" t="s">
        <v>5135</v>
      </c>
      <c r="F644" s="90" t="s">
        <v>69</v>
      </c>
      <c r="H644" s="91">
        <v>1</v>
      </c>
      <c r="I644" s="54">
        <f>VLOOKUP(A644,'CET uproszczony 01 02 2026'!$B$4:$G$747,6,0)</f>
        <v>3455</v>
      </c>
      <c r="J644" s="90" t="s">
        <v>5</v>
      </c>
      <c r="K644" s="92">
        <v>0.23</v>
      </c>
      <c r="M644" s="185">
        <v>1000</v>
      </c>
      <c r="N644" s="94" t="s">
        <v>70</v>
      </c>
      <c r="O644" s="94" t="s">
        <v>694</v>
      </c>
      <c r="P644" s="94" t="s">
        <v>27</v>
      </c>
      <c r="Q644" s="102" t="s">
        <v>1048</v>
      </c>
      <c r="R644" s="102">
        <v>85444995</v>
      </c>
      <c r="S644" s="102" t="s">
        <v>2648</v>
      </c>
      <c r="T644" s="94" t="s">
        <v>2496</v>
      </c>
      <c r="U644" s="224">
        <v>75.143699999999995</v>
      </c>
    </row>
    <row r="645" spans="1:25" hidden="1">
      <c r="A645" s="213" t="s">
        <v>720</v>
      </c>
      <c r="B645" s="213" t="s">
        <v>3740</v>
      </c>
      <c r="C645" s="216">
        <v>5901181003260</v>
      </c>
      <c r="D645" s="102" t="s">
        <v>3739</v>
      </c>
      <c r="E645" s="345" t="s">
        <v>5136</v>
      </c>
      <c r="F645" s="90" t="s">
        <v>69</v>
      </c>
      <c r="H645" s="91">
        <v>1</v>
      </c>
      <c r="I645" s="54">
        <f>VLOOKUP(A645,'CET uproszczony 01 02 2026'!$B$4:$G$747,6,0)</f>
        <v>4818</v>
      </c>
      <c r="J645" s="90" t="s">
        <v>5</v>
      </c>
      <c r="K645" s="92">
        <v>0.23</v>
      </c>
      <c r="M645" s="185">
        <v>100</v>
      </c>
      <c r="N645" s="94" t="s">
        <v>70</v>
      </c>
      <c r="O645" s="94" t="s">
        <v>694</v>
      </c>
      <c r="P645" s="94" t="s">
        <v>27</v>
      </c>
      <c r="Q645" s="102" t="s">
        <v>1048</v>
      </c>
      <c r="R645" s="102">
        <v>85444995</v>
      </c>
      <c r="S645" s="102" t="s">
        <v>2648</v>
      </c>
      <c r="T645" s="94" t="s">
        <v>5619</v>
      </c>
      <c r="U645" s="224">
        <v>88.327100000000002</v>
      </c>
    </row>
    <row r="646" spans="1:25" hidden="1">
      <c r="A646" s="213" t="s">
        <v>720</v>
      </c>
      <c r="B646" s="213" t="s">
        <v>3741</v>
      </c>
      <c r="C646" s="216">
        <v>5901181003291</v>
      </c>
      <c r="D646" s="102" t="s">
        <v>3739</v>
      </c>
      <c r="E646" s="345" t="s">
        <v>5136</v>
      </c>
      <c r="F646" s="90" t="s">
        <v>69</v>
      </c>
      <c r="H646" s="91">
        <v>1</v>
      </c>
      <c r="I646" s="54">
        <f>VLOOKUP(A646,'CET uproszczony 01 02 2026'!$B$4:$G$747,6,0)</f>
        <v>4818</v>
      </c>
      <c r="J646" s="90" t="s">
        <v>5</v>
      </c>
      <c r="K646" s="92">
        <v>0.23</v>
      </c>
      <c r="M646" s="185">
        <v>500</v>
      </c>
      <c r="N646" s="94" t="s">
        <v>70</v>
      </c>
      <c r="O646" s="94" t="s">
        <v>694</v>
      </c>
      <c r="P646" s="94" t="s">
        <v>27</v>
      </c>
      <c r="Q646" s="102" t="s">
        <v>1048</v>
      </c>
      <c r="R646" s="102">
        <v>85444995</v>
      </c>
      <c r="S646" s="102" t="s">
        <v>2648</v>
      </c>
      <c r="T646" s="94" t="s">
        <v>5619</v>
      </c>
      <c r="U646" s="224">
        <v>88.327100000000002</v>
      </c>
    </row>
    <row r="647" spans="1:25" hidden="1">
      <c r="A647" s="213" t="s">
        <v>720</v>
      </c>
      <c r="B647" s="213" t="s">
        <v>3742</v>
      </c>
      <c r="C647" s="216">
        <v>5901181003277</v>
      </c>
      <c r="D647" s="102" t="s">
        <v>3739</v>
      </c>
      <c r="E647" s="345" t="s">
        <v>5136</v>
      </c>
      <c r="F647" s="90" t="s">
        <v>69</v>
      </c>
      <c r="H647" s="91">
        <v>1</v>
      </c>
      <c r="I647" s="54">
        <f>VLOOKUP(A647,'CET uproszczony 01 02 2026'!$B$4:$G$747,6,0)</f>
        <v>4818</v>
      </c>
      <c r="J647" s="90" t="s">
        <v>5</v>
      </c>
      <c r="K647" s="92">
        <v>0.23</v>
      </c>
      <c r="M647" s="185">
        <v>1000</v>
      </c>
      <c r="N647" s="94" t="s">
        <v>70</v>
      </c>
      <c r="O647" s="94" t="s">
        <v>694</v>
      </c>
      <c r="P647" s="94" t="s">
        <v>27</v>
      </c>
      <c r="Q647" s="102" t="s">
        <v>1048</v>
      </c>
      <c r="R647" s="102">
        <v>85444995</v>
      </c>
      <c r="S647" s="102" t="s">
        <v>2648</v>
      </c>
      <c r="T647" s="94" t="s">
        <v>5619</v>
      </c>
      <c r="U647" s="224">
        <v>88.327100000000002</v>
      </c>
    </row>
    <row r="648" spans="1:25" s="179" customFormat="1" hidden="1">
      <c r="A648" s="213" t="s">
        <v>722</v>
      </c>
      <c r="B648" s="213" t="s">
        <v>3744</v>
      </c>
      <c r="C648" s="216">
        <v>5901181003307</v>
      </c>
      <c r="D648" s="102" t="s">
        <v>3743</v>
      </c>
      <c r="E648" s="345" t="s">
        <v>5137</v>
      </c>
      <c r="F648" s="90" t="s">
        <v>69</v>
      </c>
      <c r="G648" s="91"/>
      <c r="H648" s="91">
        <v>1</v>
      </c>
      <c r="I648" s="54">
        <f>VLOOKUP(A648,'CET uproszczony 01 02 2026'!$B$4:$G$747,6,0)</f>
        <v>4822</v>
      </c>
      <c r="J648" s="90" t="s">
        <v>5</v>
      </c>
      <c r="K648" s="92">
        <v>0.23</v>
      </c>
      <c r="L648" s="91"/>
      <c r="M648" s="185">
        <v>100</v>
      </c>
      <c r="N648" s="94" t="s">
        <v>70</v>
      </c>
      <c r="O648" s="94" t="s">
        <v>694</v>
      </c>
      <c r="P648" s="94" t="s">
        <v>27</v>
      </c>
      <c r="Q648" s="102" t="s">
        <v>1048</v>
      </c>
      <c r="R648" s="102">
        <v>85444995</v>
      </c>
      <c r="S648" s="102" t="s">
        <v>2648</v>
      </c>
      <c r="T648" s="94" t="s">
        <v>2496</v>
      </c>
      <c r="U648" s="224">
        <v>88.327100000000002</v>
      </c>
      <c r="V648" s="55"/>
      <c r="W648" s="55"/>
      <c r="X648" s="55"/>
      <c r="Y648" s="55"/>
    </row>
    <row r="649" spans="1:25" s="179" customFormat="1" hidden="1">
      <c r="A649" s="213" t="s">
        <v>722</v>
      </c>
      <c r="B649" s="213" t="s">
        <v>3745</v>
      </c>
      <c r="C649" s="216">
        <v>5903669498964</v>
      </c>
      <c r="D649" s="102" t="s">
        <v>3743</v>
      </c>
      <c r="E649" s="345" t="s">
        <v>5137</v>
      </c>
      <c r="F649" s="90" t="s">
        <v>69</v>
      </c>
      <c r="G649" s="91"/>
      <c r="H649" s="91">
        <v>1</v>
      </c>
      <c r="I649" s="54">
        <f>VLOOKUP(A649,'CET uproszczony 01 02 2026'!$B$4:$G$747,6,0)</f>
        <v>4822</v>
      </c>
      <c r="J649" s="90" t="s">
        <v>5</v>
      </c>
      <c r="K649" s="92">
        <v>0.23</v>
      </c>
      <c r="L649" s="91"/>
      <c r="M649" s="185">
        <v>500</v>
      </c>
      <c r="N649" s="94" t="s">
        <v>70</v>
      </c>
      <c r="O649" s="94" t="s">
        <v>694</v>
      </c>
      <c r="P649" s="94" t="s">
        <v>27</v>
      </c>
      <c r="Q649" s="102" t="s">
        <v>1048</v>
      </c>
      <c r="R649" s="102">
        <v>85444995</v>
      </c>
      <c r="S649" s="102" t="s">
        <v>2648</v>
      </c>
      <c r="T649" s="94" t="s">
        <v>2496</v>
      </c>
      <c r="U649" s="224">
        <v>88.327100000000002</v>
      </c>
      <c r="V649" s="55"/>
      <c r="W649" s="55"/>
      <c r="X649" s="55"/>
      <c r="Y649" s="55"/>
    </row>
    <row r="650" spans="1:25" s="200" customFormat="1" hidden="1">
      <c r="A650" s="214" t="s">
        <v>722</v>
      </c>
      <c r="B650" s="214" t="s">
        <v>3746</v>
      </c>
      <c r="C650" s="221">
        <v>5903669498971</v>
      </c>
      <c r="D650" s="190" t="s">
        <v>3743</v>
      </c>
      <c r="E650" s="346" t="s">
        <v>5137</v>
      </c>
      <c r="F650" s="192" t="s">
        <v>69</v>
      </c>
      <c r="G650" s="191"/>
      <c r="H650" s="191">
        <v>1</v>
      </c>
      <c r="I650" s="193">
        <f>VLOOKUP(A650,'CET uproszczony 01 02 2026'!$B$4:$G$747,6,0)</f>
        <v>4822</v>
      </c>
      <c r="J650" s="192" t="s">
        <v>5</v>
      </c>
      <c r="K650" s="194">
        <v>0.23</v>
      </c>
      <c r="L650" s="191"/>
      <c r="M650" s="199">
        <v>1000</v>
      </c>
      <c r="N650" s="196" t="s">
        <v>70</v>
      </c>
      <c r="O650" s="196" t="s">
        <v>694</v>
      </c>
      <c r="P650" s="196" t="s">
        <v>27</v>
      </c>
      <c r="Q650" s="190" t="s">
        <v>1048</v>
      </c>
      <c r="R650" s="190">
        <v>85444995</v>
      </c>
      <c r="S650" s="190" t="s">
        <v>2648</v>
      </c>
      <c r="T650" s="196" t="s">
        <v>2496</v>
      </c>
      <c r="U650" s="348">
        <v>88.327100000000002</v>
      </c>
      <c r="V650" s="197"/>
      <c r="W650" s="197"/>
      <c r="X650" s="197"/>
      <c r="Y650" s="197"/>
    </row>
    <row r="651" spans="1:25" s="180" customFormat="1" hidden="1">
      <c r="A651" s="213" t="s">
        <v>306</v>
      </c>
      <c r="B651" s="213" t="s">
        <v>3777</v>
      </c>
      <c r="C651" s="216">
        <v>5901181026429</v>
      </c>
      <c r="D651" s="102" t="s">
        <v>3776</v>
      </c>
      <c r="E651" s="345" t="s">
        <v>5138</v>
      </c>
      <c r="F651" s="90" t="s">
        <v>69</v>
      </c>
      <c r="G651" s="91"/>
      <c r="H651" s="91">
        <v>1</v>
      </c>
      <c r="I651" s="54">
        <f>VLOOKUP(A651,'CET uproszczony 01 02 2026'!$B$4:$G$747,6,0)</f>
        <v>1448</v>
      </c>
      <c r="J651" s="90" t="s">
        <v>5</v>
      </c>
      <c r="K651" s="92">
        <v>0.23</v>
      </c>
      <c r="L651" s="91"/>
      <c r="M651" s="185">
        <v>100</v>
      </c>
      <c r="N651" s="94" t="s">
        <v>70</v>
      </c>
      <c r="O651" s="94" t="s">
        <v>307</v>
      </c>
      <c r="P651" s="94" t="s">
        <v>27</v>
      </c>
      <c r="Q651" s="102" t="s">
        <v>1048</v>
      </c>
      <c r="R651" s="102">
        <v>85444995</v>
      </c>
      <c r="S651" s="102" t="s">
        <v>2648</v>
      </c>
      <c r="T651" s="94" t="s">
        <v>5619</v>
      </c>
      <c r="U651" s="224">
        <v>26.5444</v>
      </c>
      <c r="V651" s="55"/>
      <c r="W651" s="55"/>
      <c r="X651" s="55"/>
      <c r="Y651" s="55"/>
    </row>
    <row r="652" spans="1:25" s="179" customFormat="1" hidden="1">
      <c r="A652" s="213" t="s">
        <v>306</v>
      </c>
      <c r="B652" s="213" t="s">
        <v>3778</v>
      </c>
      <c r="C652" s="216">
        <v>5901181026467</v>
      </c>
      <c r="D652" s="102" t="s">
        <v>3776</v>
      </c>
      <c r="E652" s="345" t="s">
        <v>5138</v>
      </c>
      <c r="F652" s="90" t="s">
        <v>69</v>
      </c>
      <c r="G652" s="91"/>
      <c r="H652" s="91">
        <v>1</v>
      </c>
      <c r="I652" s="54">
        <f>VLOOKUP(A652,'CET uproszczony 01 02 2026'!$B$4:$G$747,6,0)</f>
        <v>1448</v>
      </c>
      <c r="J652" s="90" t="s">
        <v>5</v>
      </c>
      <c r="K652" s="92">
        <v>0.23</v>
      </c>
      <c r="L652" s="91"/>
      <c r="M652" s="185">
        <v>500</v>
      </c>
      <c r="N652" s="94" t="s">
        <v>70</v>
      </c>
      <c r="O652" s="94" t="s">
        <v>307</v>
      </c>
      <c r="P652" s="94" t="s">
        <v>27</v>
      </c>
      <c r="Q652" s="102" t="s">
        <v>1048</v>
      </c>
      <c r="R652" s="102">
        <v>85444995</v>
      </c>
      <c r="S652" s="102" t="s">
        <v>2648</v>
      </c>
      <c r="T652" s="94" t="s">
        <v>5619</v>
      </c>
      <c r="U652" s="224">
        <v>26.5444</v>
      </c>
      <c r="V652" s="55"/>
      <c r="W652" s="55"/>
      <c r="X652" s="55"/>
      <c r="Y652" s="55"/>
    </row>
    <row r="653" spans="1:25" s="179" customFormat="1" hidden="1">
      <c r="A653" s="213" t="s">
        <v>306</v>
      </c>
      <c r="B653" s="213" t="s">
        <v>3779</v>
      </c>
      <c r="C653" s="216">
        <v>5903669448433</v>
      </c>
      <c r="D653" s="102" t="s">
        <v>3776</v>
      </c>
      <c r="E653" s="345" t="s">
        <v>5138</v>
      </c>
      <c r="F653" s="90" t="s">
        <v>69</v>
      </c>
      <c r="G653" s="91"/>
      <c r="H653" s="91">
        <v>1</v>
      </c>
      <c r="I653" s="54">
        <f>VLOOKUP(A653,'CET uproszczony 01 02 2026'!$B$4:$G$747,6,0)</f>
        <v>1448</v>
      </c>
      <c r="J653" s="90" t="s">
        <v>5</v>
      </c>
      <c r="K653" s="92">
        <v>0.23</v>
      </c>
      <c r="L653" s="91"/>
      <c r="M653" s="185">
        <v>800</v>
      </c>
      <c r="N653" s="94" t="s">
        <v>70</v>
      </c>
      <c r="O653" s="94" t="s">
        <v>307</v>
      </c>
      <c r="P653" s="94" t="s">
        <v>27</v>
      </c>
      <c r="Q653" s="102" t="s">
        <v>1048</v>
      </c>
      <c r="R653" s="102">
        <v>85444995</v>
      </c>
      <c r="S653" s="102" t="s">
        <v>2648</v>
      </c>
      <c r="T653" s="94" t="s">
        <v>5619</v>
      </c>
      <c r="U653" s="224">
        <v>26.5444</v>
      </c>
      <c r="V653" s="55"/>
      <c r="W653" s="55"/>
      <c r="X653" s="55"/>
      <c r="Y653" s="55"/>
    </row>
    <row r="654" spans="1:25" s="179" customFormat="1" hidden="1">
      <c r="A654" s="213" t="s">
        <v>306</v>
      </c>
      <c r="B654" s="213" t="s">
        <v>3780</v>
      </c>
      <c r="C654" s="216">
        <v>5901181026474</v>
      </c>
      <c r="D654" s="102" t="s">
        <v>3776</v>
      </c>
      <c r="E654" s="345" t="s">
        <v>5138</v>
      </c>
      <c r="F654" s="90" t="s">
        <v>69</v>
      </c>
      <c r="G654" s="91"/>
      <c r="H654" s="91">
        <v>1</v>
      </c>
      <c r="I654" s="54">
        <f>VLOOKUP(A654,'CET uproszczony 01 02 2026'!$B$4:$G$747,6,0)</f>
        <v>1448</v>
      </c>
      <c r="J654" s="90" t="s">
        <v>5</v>
      </c>
      <c r="K654" s="92">
        <v>0.23</v>
      </c>
      <c r="L654" s="91"/>
      <c r="M654" s="185">
        <v>1000</v>
      </c>
      <c r="N654" s="94" t="s">
        <v>70</v>
      </c>
      <c r="O654" s="94" t="s">
        <v>307</v>
      </c>
      <c r="P654" s="94" t="s">
        <v>27</v>
      </c>
      <c r="Q654" s="102" t="s">
        <v>1048</v>
      </c>
      <c r="R654" s="102">
        <v>85444995</v>
      </c>
      <c r="S654" s="102" t="s">
        <v>2648</v>
      </c>
      <c r="T654" s="94" t="s">
        <v>5619</v>
      </c>
      <c r="U654" s="224">
        <v>26.5444</v>
      </c>
      <c r="V654" s="55"/>
      <c r="W654" s="55"/>
      <c r="X654" s="55"/>
      <c r="Y654" s="55"/>
    </row>
    <row r="655" spans="1:25" s="179" customFormat="1" hidden="1">
      <c r="A655" s="213" t="s">
        <v>309</v>
      </c>
      <c r="B655" s="213" t="s">
        <v>3781</v>
      </c>
      <c r="C655" s="216">
        <v>5903669498988</v>
      </c>
      <c r="D655" s="102" t="s">
        <v>3782</v>
      </c>
      <c r="E655" s="345" t="s">
        <v>5139</v>
      </c>
      <c r="F655" s="90" t="s">
        <v>69</v>
      </c>
      <c r="G655" s="91"/>
      <c r="H655" s="91">
        <v>1</v>
      </c>
      <c r="I655" s="54">
        <f>VLOOKUP(A655,'CET uproszczony 01 02 2026'!$B$4:$G$747,6,0)</f>
        <v>1522</v>
      </c>
      <c r="J655" s="90" t="s">
        <v>5</v>
      </c>
      <c r="K655" s="92">
        <v>0.23</v>
      </c>
      <c r="L655" s="91"/>
      <c r="M655" s="185">
        <v>5</v>
      </c>
      <c r="N655" s="94" t="s">
        <v>70</v>
      </c>
      <c r="O655" s="94" t="s">
        <v>307</v>
      </c>
      <c r="P655" s="94" t="s">
        <v>27</v>
      </c>
      <c r="Q655" s="102" t="s">
        <v>1048</v>
      </c>
      <c r="R655" s="102">
        <v>85444995</v>
      </c>
      <c r="S655" s="102" t="s">
        <v>2648</v>
      </c>
      <c r="T655" s="94" t="s">
        <v>5620</v>
      </c>
      <c r="U655" s="224">
        <v>26.5444</v>
      </c>
      <c r="V655" s="55"/>
      <c r="W655" s="55"/>
      <c r="X655" s="55"/>
      <c r="Y655" s="55"/>
    </row>
    <row r="656" spans="1:25" s="179" customFormat="1" hidden="1">
      <c r="A656" s="213" t="s">
        <v>309</v>
      </c>
      <c r="B656" s="213" t="s">
        <v>3783</v>
      </c>
      <c r="C656" s="216">
        <v>5901181026542</v>
      </c>
      <c r="D656" s="102" t="s">
        <v>3782</v>
      </c>
      <c r="E656" s="345" t="s">
        <v>5139</v>
      </c>
      <c r="F656" s="90" t="s">
        <v>69</v>
      </c>
      <c r="G656" s="91"/>
      <c r="H656" s="91">
        <v>1</v>
      </c>
      <c r="I656" s="54">
        <f>VLOOKUP(A656,'CET uproszczony 01 02 2026'!$B$4:$G$747,6,0)</f>
        <v>1522</v>
      </c>
      <c r="J656" s="90" t="s">
        <v>5</v>
      </c>
      <c r="K656" s="92">
        <v>0.23</v>
      </c>
      <c r="L656" s="91"/>
      <c r="M656" s="185">
        <v>100</v>
      </c>
      <c r="N656" s="94" t="s">
        <v>70</v>
      </c>
      <c r="O656" s="94" t="s">
        <v>307</v>
      </c>
      <c r="P656" s="94" t="s">
        <v>27</v>
      </c>
      <c r="Q656" s="102" t="s">
        <v>1048</v>
      </c>
      <c r="R656" s="102">
        <v>85444995</v>
      </c>
      <c r="S656" s="102" t="s">
        <v>2648</v>
      </c>
      <c r="T656" s="94" t="s">
        <v>5620</v>
      </c>
      <c r="U656" s="224">
        <v>26.5444</v>
      </c>
      <c r="V656" s="55"/>
      <c r="W656" s="55"/>
      <c r="X656" s="55"/>
      <c r="Y656" s="55"/>
    </row>
    <row r="657" spans="1:25" s="179" customFormat="1" hidden="1">
      <c r="A657" s="213" t="s">
        <v>309</v>
      </c>
      <c r="B657" s="213" t="s">
        <v>3784</v>
      </c>
      <c r="C657" s="216">
        <v>5901181026580</v>
      </c>
      <c r="D657" s="102" t="s">
        <v>3782</v>
      </c>
      <c r="E657" s="345" t="s">
        <v>5139</v>
      </c>
      <c r="F657" s="90" t="s">
        <v>69</v>
      </c>
      <c r="G657" s="91"/>
      <c r="H657" s="91">
        <v>1</v>
      </c>
      <c r="I657" s="54">
        <f>VLOOKUP(A657,'CET uproszczony 01 02 2026'!$B$4:$G$747,6,0)</f>
        <v>1522</v>
      </c>
      <c r="J657" s="90" t="s">
        <v>5</v>
      </c>
      <c r="K657" s="92">
        <v>0.23</v>
      </c>
      <c r="L657" s="91"/>
      <c r="M657" s="185">
        <v>500</v>
      </c>
      <c r="N657" s="94" t="s">
        <v>70</v>
      </c>
      <c r="O657" s="94" t="s">
        <v>307</v>
      </c>
      <c r="P657" s="94" t="s">
        <v>27</v>
      </c>
      <c r="Q657" s="102" t="s">
        <v>1048</v>
      </c>
      <c r="R657" s="102">
        <v>85444995</v>
      </c>
      <c r="S657" s="102" t="s">
        <v>2648</v>
      </c>
      <c r="T657" s="94" t="s">
        <v>5620</v>
      </c>
      <c r="U657" s="224">
        <v>26.5444</v>
      </c>
      <c r="V657" s="55"/>
      <c r="W657" s="55"/>
      <c r="X657" s="55"/>
      <c r="Y657" s="55"/>
    </row>
    <row r="658" spans="1:25" s="179" customFormat="1" hidden="1">
      <c r="A658" s="213" t="s">
        <v>309</v>
      </c>
      <c r="B658" s="213" t="s">
        <v>3785</v>
      </c>
      <c r="C658" s="216">
        <v>5903669498995</v>
      </c>
      <c r="D658" s="102" t="s">
        <v>3782</v>
      </c>
      <c r="E658" s="345" t="s">
        <v>5139</v>
      </c>
      <c r="F658" s="90" t="s">
        <v>69</v>
      </c>
      <c r="G658" s="91"/>
      <c r="H658" s="91">
        <v>1</v>
      </c>
      <c r="I658" s="54">
        <f>VLOOKUP(A658,'CET uproszczony 01 02 2026'!$B$4:$G$747,6,0)</f>
        <v>1522</v>
      </c>
      <c r="J658" s="90" t="s">
        <v>5</v>
      </c>
      <c r="K658" s="92">
        <v>0.23</v>
      </c>
      <c r="L658" s="91"/>
      <c r="M658" s="185">
        <v>1000</v>
      </c>
      <c r="N658" s="94" t="s">
        <v>70</v>
      </c>
      <c r="O658" s="94" t="s">
        <v>307</v>
      </c>
      <c r="P658" s="94" t="s">
        <v>27</v>
      </c>
      <c r="Q658" s="102" t="s">
        <v>1048</v>
      </c>
      <c r="R658" s="102">
        <v>85444995</v>
      </c>
      <c r="S658" s="102" t="s">
        <v>2648</v>
      </c>
      <c r="T658" s="94" t="s">
        <v>5620</v>
      </c>
      <c r="U658" s="224">
        <v>26.5444</v>
      </c>
      <c r="V658" s="55"/>
      <c r="W658" s="55"/>
      <c r="X658" s="55"/>
      <c r="Y658" s="55"/>
    </row>
    <row r="659" spans="1:25" s="179" customFormat="1" hidden="1">
      <c r="A659" s="213" t="s">
        <v>311</v>
      </c>
      <c r="B659" s="213" t="s">
        <v>3786</v>
      </c>
      <c r="C659" s="216">
        <v>5901181026481</v>
      </c>
      <c r="D659" s="102" t="s">
        <v>3787</v>
      </c>
      <c r="E659" s="345" t="s">
        <v>5140</v>
      </c>
      <c r="F659" s="90" t="s">
        <v>69</v>
      </c>
      <c r="G659" s="91"/>
      <c r="H659" s="91">
        <v>1</v>
      </c>
      <c r="I659" s="54">
        <f>VLOOKUP(A659,'CET uproszczony 01 02 2026'!$B$4:$G$747,6,0)</f>
        <v>1449</v>
      </c>
      <c r="J659" s="90" t="s">
        <v>5</v>
      </c>
      <c r="K659" s="92">
        <v>0.23</v>
      </c>
      <c r="L659" s="91"/>
      <c r="M659" s="185">
        <v>100</v>
      </c>
      <c r="N659" s="94" t="s">
        <v>70</v>
      </c>
      <c r="O659" s="94" t="s">
        <v>307</v>
      </c>
      <c r="P659" s="94" t="s">
        <v>27</v>
      </c>
      <c r="Q659" s="102" t="s">
        <v>1048</v>
      </c>
      <c r="R659" s="102">
        <v>85444995</v>
      </c>
      <c r="S659" s="102" t="s">
        <v>2648</v>
      </c>
      <c r="T659" s="94" t="s">
        <v>2496</v>
      </c>
      <c r="U659" s="224">
        <v>25.991499999999998</v>
      </c>
      <c r="V659" s="55"/>
      <c r="W659" s="55"/>
      <c r="X659" s="55"/>
      <c r="Y659" s="55"/>
    </row>
    <row r="660" spans="1:25" s="179" customFormat="1" hidden="1">
      <c r="A660" s="213" t="s">
        <v>311</v>
      </c>
      <c r="B660" s="213" t="s">
        <v>3788</v>
      </c>
      <c r="C660" s="216">
        <v>5903669499008</v>
      </c>
      <c r="D660" s="102" t="s">
        <v>3787</v>
      </c>
      <c r="E660" s="345" t="s">
        <v>5140</v>
      </c>
      <c r="F660" s="90" t="s">
        <v>69</v>
      </c>
      <c r="G660" s="91"/>
      <c r="H660" s="91">
        <v>1</v>
      </c>
      <c r="I660" s="54">
        <f>VLOOKUP(A660,'CET uproszczony 01 02 2026'!$B$4:$G$747,6,0)</f>
        <v>1449</v>
      </c>
      <c r="J660" s="90" t="s">
        <v>5</v>
      </c>
      <c r="K660" s="92">
        <v>0.23</v>
      </c>
      <c r="L660" s="91"/>
      <c r="M660" s="185">
        <v>150</v>
      </c>
      <c r="N660" s="94" t="s">
        <v>70</v>
      </c>
      <c r="O660" s="94" t="s">
        <v>307</v>
      </c>
      <c r="P660" s="94" t="s">
        <v>27</v>
      </c>
      <c r="Q660" s="102" t="s">
        <v>1048</v>
      </c>
      <c r="R660" s="102">
        <v>85444995</v>
      </c>
      <c r="S660" s="102" t="s">
        <v>2648</v>
      </c>
      <c r="T660" s="94" t="s">
        <v>2496</v>
      </c>
      <c r="U660" s="224">
        <v>25.991499999999998</v>
      </c>
      <c r="V660" s="55"/>
      <c r="W660" s="55"/>
      <c r="X660" s="55"/>
      <c r="Y660" s="55"/>
    </row>
    <row r="661" spans="1:25" s="179" customFormat="1" hidden="1">
      <c r="A661" s="213" t="s">
        <v>311</v>
      </c>
      <c r="B661" s="213" t="s">
        <v>3789</v>
      </c>
      <c r="C661" s="216">
        <v>5901181026528</v>
      </c>
      <c r="D661" s="102" t="s">
        <v>3787</v>
      </c>
      <c r="E661" s="345" t="s">
        <v>5140</v>
      </c>
      <c r="F661" s="90" t="s">
        <v>69</v>
      </c>
      <c r="G661" s="91"/>
      <c r="H661" s="91">
        <v>1</v>
      </c>
      <c r="I661" s="54">
        <f>VLOOKUP(A661,'CET uproszczony 01 02 2026'!$B$4:$G$747,6,0)</f>
        <v>1449</v>
      </c>
      <c r="J661" s="90" t="s">
        <v>5</v>
      </c>
      <c r="K661" s="92">
        <v>0.23</v>
      </c>
      <c r="L661" s="91"/>
      <c r="M661" s="185">
        <v>500</v>
      </c>
      <c r="N661" s="94" t="s">
        <v>70</v>
      </c>
      <c r="O661" s="94" t="s">
        <v>307</v>
      </c>
      <c r="P661" s="94" t="s">
        <v>27</v>
      </c>
      <c r="Q661" s="102" t="s">
        <v>1048</v>
      </c>
      <c r="R661" s="102">
        <v>85444995</v>
      </c>
      <c r="S661" s="102" t="s">
        <v>2648</v>
      </c>
      <c r="T661" s="94" t="s">
        <v>2496</v>
      </c>
      <c r="U661" s="224">
        <v>25.991499999999998</v>
      </c>
      <c r="V661" s="55"/>
      <c r="W661" s="55"/>
      <c r="X661" s="55"/>
      <c r="Y661" s="55"/>
    </row>
    <row r="662" spans="1:25" s="179" customFormat="1" hidden="1">
      <c r="A662" s="213" t="s">
        <v>311</v>
      </c>
      <c r="B662" s="213" t="s">
        <v>3790</v>
      </c>
      <c r="C662" s="216">
        <v>5901181026535</v>
      </c>
      <c r="D662" s="102" t="s">
        <v>3787</v>
      </c>
      <c r="E662" s="345" t="s">
        <v>5140</v>
      </c>
      <c r="F662" s="90" t="s">
        <v>69</v>
      </c>
      <c r="G662" s="91"/>
      <c r="H662" s="91">
        <v>1</v>
      </c>
      <c r="I662" s="54">
        <f>VLOOKUP(A662,'CET uproszczony 01 02 2026'!$B$4:$G$747,6,0)</f>
        <v>1449</v>
      </c>
      <c r="J662" s="90" t="s">
        <v>5</v>
      </c>
      <c r="K662" s="92">
        <v>0.23</v>
      </c>
      <c r="L662" s="91"/>
      <c r="M662" s="185">
        <v>1000</v>
      </c>
      <c r="N662" s="94" t="s">
        <v>70</v>
      </c>
      <c r="O662" s="94" t="s">
        <v>307</v>
      </c>
      <c r="P662" s="94" t="s">
        <v>27</v>
      </c>
      <c r="Q662" s="102" t="s">
        <v>1048</v>
      </c>
      <c r="R662" s="102">
        <v>85444995</v>
      </c>
      <c r="S662" s="102" t="s">
        <v>2648</v>
      </c>
      <c r="T662" s="94" t="s">
        <v>2496</v>
      </c>
      <c r="U662" s="224">
        <v>25.991499999999998</v>
      </c>
      <c r="V662" s="55"/>
      <c r="W662" s="55"/>
      <c r="X662" s="55"/>
      <c r="Y662" s="55"/>
    </row>
    <row r="663" spans="1:25" s="179" customFormat="1" hidden="1">
      <c r="A663" s="213" t="s">
        <v>313</v>
      </c>
      <c r="B663" s="213" t="s">
        <v>3791</v>
      </c>
      <c r="C663" s="216">
        <v>5901181026665</v>
      </c>
      <c r="D663" s="102" t="s">
        <v>3792</v>
      </c>
      <c r="E663" s="345" t="s">
        <v>5141</v>
      </c>
      <c r="F663" s="90" t="s">
        <v>69</v>
      </c>
      <c r="G663" s="91"/>
      <c r="H663" s="91">
        <v>1</v>
      </c>
      <c r="I663" s="54">
        <f>VLOOKUP(A663,'CET uproszczony 01 02 2026'!$B$4:$G$747,6,0)</f>
        <v>1578</v>
      </c>
      <c r="J663" s="90" t="s">
        <v>5</v>
      </c>
      <c r="K663" s="92">
        <v>0.23</v>
      </c>
      <c r="L663" s="91"/>
      <c r="M663" s="185">
        <v>100</v>
      </c>
      <c r="N663" s="94" t="s">
        <v>70</v>
      </c>
      <c r="O663" s="94" t="s">
        <v>307</v>
      </c>
      <c r="P663" s="94" t="s">
        <v>27</v>
      </c>
      <c r="Q663" s="102" t="s">
        <v>1048</v>
      </c>
      <c r="R663" s="102">
        <v>85444995</v>
      </c>
      <c r="S663" s="102" t="s">
        <v>2648</v>
      </c>
      <c r="T663" s="94" t="s">
        <v>5624</v>
      </c>
      <c r="U663" s="224">
        <v>24.889299999999999</v>
      </c>
      <c r="V663" s="55"/>
      <c r="W663" s="55"/>
      <c r="X663" s="55"/>
      <c r="Y663" s="55"/>
    </row>
    <row r="664" spans="1:25" s="179" customFormat="1" hidden="1">
      <c r="A664" s="213" t="s">
        <v>313</v>
      </c>
      <c r="B664" s="213" t="s">
        <v>3793</v>
      </c>
      <c r="C664" s="216">
        <v>5901181026702</v>
      </c>
      <c r="D664" s="102" t="s">
        <v>3792</v>
      </c>
      <c r="E664" s="345" t="s">
        <v>5141</v>
      </c>
      <c r="F664" s="90" t="s">
        <v>69</v>
      </c>
      <c r="G664" s="91"/>
      <c r="H664" s="91">
        <v>1</v>
      </c>
      <c r="I664" s="54">
        <f>VLOOKUP(A664,'CET uproszczony 01 02 2026'!$B$4:$G$747,6,0)</f>
        <v>1578</v>
      </c>
      <c r="J664" s="90" t="s">
        <v>5</v>
      </c>
      <c r="K664" s="92">
        <v>0.23</v>
      </c>
      <c r="L664" s="91"/>
      <c r="M664" s="185">
        <v>500</v>
      </c>
      <c r="N664" s="94" t="s">
        <v>70</v>
      </c>
      <c r="O664" s="94" t="s">
        <v>307</v>
      </c>
      <c r="P664" s="94" t="s">
        <v>27</v>
      </c>
      <c r="Q664" s="102" t="s">
        <v>1048</v>
      </c>
      <c r="R664" s="102">
        <v>85444995</v>
      </c>
      <c r="S664" s="102" t="s">
        <v>2648</v>
      </c>
      <c r="T664" s="94" t="s">
        <v>5624</v>
      </c>
      <c r="U664" s="224">
        <v>24.889299999999999</v>
      </c>
      <c r="V664" s="55"/>
      <c r="W664" s="55"/>
      <c r="X664" s="55"/>
      <c r="Y664" s="55"/>
    </row>
    <row r="665" spans="1:25" s="179" customFormat="1" hidden="1">
      <c r="A665" s="213" t="s">
        <v>313</v>
      </c>
      <c r="B665" s="213" t="s">
        <v>3794</v>
      </c>
      <c r="C665" s="216">
        <v>5903669499015</v>
      </c>
      <c r="D665" s="102" t="s">
        <v>3792</v>
      </c>
      <c r="E665" s="345" t="s">
        <v>5141</v>
      </c>
      <c r="F665" s="90" t="s">
        <v>69</v>
      </c>
      <c r="G665" s="91"/>
      <c r="H665" s="91">
        <v>1</v>
      </c>
      <c r="I665" s="54">
        <f>VLOOKUP(A665,'CET uproszczony 01 02 2026'!$B$4:$G$747,6,0)</f>
        <v>1578</v>
      </c>
      <c r="J665" s="90" t="s">
        <v>5</v>
      </c>
      <c r="K665" s="92">
        <v>0.23</v>
      </c>
      <c r="L665" s="91"/>
      <c r="M665" s="185">
        <v>1000</v>
      </c>
      <c r="N665" s="94" t="s">
        <v>70</v>
      </c>
      <c r="O665" s="94" t="s">
        <v>307</v>
      </c>
      <c r="P665" s="94" t="s">
        <v>27</v>
      </c>
      <c r="Q665" s="102" t="s">
        <v>1048</v>
      </c>
      <c r="R665" s="102">
        <v>85444995</v>
      </c>
      <c r="S665" s="102" t="s">
        <v>2648</v>
      </c>
      <c r="T665" s="94" t="s">
        <v>5624</v>
      </c>
      <c r="U665" s="224">
        <v>24.889299999999999</v>
      </c>
      <c r="V665" s="55"/>
      <c r="W665" s="55"/>
      <c r="X665" s="55"/>
      <c r="Y665" s="55"/>
    </row>
    <row r="666" spans="1:25" s="179" customFormat="1" hidden="1">
      <c r="A666" s="213" t="s">
        <v>315</v>
      </c>
      <c r="B666" s="213" t="s">
        <v>3795</v>
      </c>
      <c r="C666" s="216">
        <v>5901181026603</v>
      </c>
      <c r="D666" s="102" t="s">
        <v>3796</v>
      </c>
      <c r="E666" s="345" t="s">
        <v>5142</v>
      </c>
      <c r="F666" s="90" t="s">
        <v>69</v>
      </c>
      <c r="G666" s="91"/>
      <c r="H666" s="91">
        <v>1</v>
      </c>
      <c r="I666" s="54">
        <f>VLOOKUP(A666,'CET uproszczony 01 02 2026'!$B$4:$G$747,6,0)</f>
        <v>1484</v>
      </c>
      <c r="J666" s="90" t="s">
        <v>5</v>
      </c>
      <c r="K666" s="92">
        <v>0.23</v>
      </c>
      <c r="L666" s="91"/>
      <c r="M666" s="185">
        <v>100</v>
      </c>
      <c r="N666" s="94" t="s">
        <v>70</v>
      </c>
      <c r="O666" s="94" t="s">
        <v>307</v>
      </c>
      <c r="P666" s="94" t="s">
        <v>27</v>
      </c>
      <c r="Q666" s="102" t="s">
        <v>1048</v>
      </c>
      <c r="R666" s="102">
        <v>85444995</v>
      </c>
      <c r="S666" s="102" t="s">
        <v>2648</v>
      </c>
      <c r="T666" s="94" t="s">
        <v>5625</v>
      </c>
      <c r="U666" s="224">
        <v>24.889299999999999</v>
      </c>
      <c r="V666" s="55"/>
      <c r="W666" s="55"/>
      <c r="X666" s="55"/>
      <c r="Y666" s="55"/>
    </row>
    <row r="667" spans="1:25" hidden="1">
      <c r="A667" s="213" t="s">
        <v>315</v>
      </c>
      <c r="B667" s="213" t="s">
        <v>3797</v>
      </c>
      <c r="C667" s="216">
        <v>5901181026641</v>
      </c>
      <c r="D667" s="102" t="s">
        <v>3796</v>
      </c>
      <c r="E667" s="345" t="s">
        <v>5142</v>
      </c>
      <c r="F667" s="90" t="s">
        <v>69</v>
      </c>
      <c r="H667" s="91">
        <v>1</v>
      </c>
      <c r="I667" s="54">
        <f>VLOOKUP(A667,'CET uproszczony 01 02 2026'!$B$4:$G$747,6,0)</f>
        <v>1484</v>
      </c>
      <c r="J667" s="90" t="s">
        <v>5</v>
      </c>
      <c r="K667" s="92">
        <v>0.23</v>
      </c>
      <c r="M667" s="185">
        <v>500</v>
      </c>
      <c r="N667" s="94" t="s">
        <v>70</v>
      </c>
      <c r="O667" s="94" t="s">
        <v>307</v>
      </c>
      <c r="P667" s="94" t="s">
        <v>27</v>
      </c>
      <c r="Q667" s="102" t="s">
        <v>1048</v>
      </c>
      <c r="R667" s="102">
        <v>85444995</v>
      </c>
      <c r="S667" s="102" t="s">
        <v>2648</v>
      </c>
      <c r="T667" s="94" t="s">
        <v>5625</v>
      </c>
      <c r="U667" s="224">
        <v>24.889299999999999</v>
      </c>
    </row>
    <row r="668" spans="1:25" hidden="1">
      <c r="A668" s="213" t="s">
        <v>315</v>
      </c>
      <c r="B668" s="213" t="s">
        <v>3798</v>
      </c>
      <c r="C668" s="216">
        <v>5903669499022</v>
      </c>
      <c r="D668" s="102" t="s">
        <v>3796</v>
      </c>
      <c r="E668" s="345" t="s">
        <v>5142</v>
      </c>
      <c r="F668" s="90" t="s">
        <v>69</v>
      </c>
      <c r="H668" s="91">
        <v>1</v>
      </c>
      <c r="I668" s="54">
        <f>VLOOKUP(A668,'CET uproszczony 01 02 2026'!$B$4:$G$747,6,0)</f>
        <v>1484</v>
      </c>
      <c r="J668" s="90" t="s">
        <v>5</v>
      </c>
      <c r="K668" s="92">
        <v>0.23</v>
      </c>
      <c r="M668" s="185">
        <v>1000</v>
      </c>
      <c r="N668" s="94" t="s">
        <v>70</v>
      </c>
      <c r="O668" s="94" t="s">
        <v>307</v>
      </c>
      <c r="P668" s="94" t="s">
        <v>27</v>
      </c>
      <c r="Q668" s="102" t="s">
        <v>1048</v>
      </c>
      <c r="R668" s="102">
        <v>85444995</v>
      </c>
      <c r="S668" s="102" t="s">
        <v>2648</v>
      </c>
      <c r="T668" s="94" t="s">
        <v>5625</v>
      </c>
      <c r="U668" s="224">
        <v>24.889299999999999</v>
      </c>
    </row>
    <row r="669" spans="1:25" hidden="1">
      <c r="A669" s="213" t="s">
        <v>319</v>
      </c>
      <c r="B669" s="213" t="s">
        <v>3799</v>
      </c>
      <c r="C669" s="216">
        <v>5901181026849</v>
      </c>
      <c r="D669" s="102" t="s">
        <v>3800</v>
      </c>
      <c r="E669" s="345" t="s">
        <v>5143</v>
      </c>
      <c r="F669" s="90" t="s">
        <v>69</v>
      </c>
      <c r="H669" s="91">
        <v>1</v>
      </c>
      <c r="I669" s="54">
        <f>VLOOKUP(A669,'CET uproszczony 01 02 2026'!$B$4:$G$747,6,0)</f>
        <v>1973</v>
      </c>
      <c r="J669" s="90" t="s">
        <v>5</v>
      </c>
      <c r="K669" s="92">
        <v>0.23</v>
      </c>
      <c r="M669" s="185">
        <v>100</v>
      </c>
      <c r="N669" s="94" t="s">
        <v>70</v>
      </c>
      <c r="O669" s="94" t="s">
        <v>307</v>
      </c>
      <c r="P669" s="94" t="s">
        <v>27</v>
      </c>
      <c r="Q669" s="102" t="s">
        <v>1048</v>
      </c>
      <c r="R669" s="102">
        <v>85444995</v>
      </c>
      <c r="S669" s="102" t="s">
        <v>2648</v>
      </c>
      <c r="T669" s="94" t="s">
        <v>5620</v>
      </c>
      <c r="U669" s="224">
        <v>33.74</v>
      </c>
    </row>
    <row r="670" spans="1:25" hidden="1">
      <c r="A670" s="213" t="s">
        <v>319</v>
      </c>
      <c r="B670" s="213" t="s">
        <v>3801</v>
      </c>
      <c r="C670" s="216">
        <v>5901181026887</v>
      </c>
      <c r="D670" s="102" t="s">
        <v>3800</v>
      </c>
      <c r="E670" s="345" t="s">
        <v>5143</v>
      </c>
      <c r="F670" s="90" t="s">
        <v>69</v>
      </c>
      <c r="H670" s="91">
        <v>1</v>
      </c>
      <c r="I670" s="54">
        <f>VLOOKUP(A670,'CET uproszczony 01 02 2026'!$B$4:$G$747,6,0)</f>
        <v>1973</v>
      </c>
      <c r="J670" s="90" t="s">
        <v>5</v>
      </c>
      <c r="K670" s="92">
        <v>0.23</v>
      </c>
      <c r="M670" s="185">
        <v>500</v>
      </c>
      <c r="N670" s="94" t="s">
        <v>70</v>
      </c>
      <c r="O670" s="94" t="s">
        <v>307</v>
      </c>
      <c r="P670" s="94" t="s">
        <v>27</v>
      </c>
      <c r="Q670" s="102" t="s">
        <v>1048</v>
      </c>
      <c r="R670" s="102">
        <v>85444995</v>
      </c>
      <c r="S670" s="102" t="s">
        <v>2648</v>
      </c>
      <c r="T670" s="94" t="s">
        <v>5620</v>
      </c>
      <c r="U670" s="224">
        <v>33.74</v>
      </c>
    </row>
    <row r="671" spans="1:25" hidden="1">
      <c r="A671" s="213" t="s">
        <v>319</v>
      </c>
      <c r="B671" s="213" t="s">
        <v>3802</v>
      </c>
      <c r="C671" s="216">
        <v>5903669499039</v>
      </c>
      <c r="D671" s="102" t="s">
        <v>3800</v>
      </c>
      <c r="E671" s="345" t="s">
        <v>5143</v>
      </c>
      <c r="F671" s="90" t="s">
        <v>69</v>
      </c>
      <c r="H671" s="91">
        <v>1</v>
      </c>
      <c r="I671" s="54">
        <f>VLOOKUP(A671,'CET uproszczony 01 02 2026'!$B$4:$G$747,6,0)</f>
        <v>1973</v>
      </c>
      <c r="J671" s="90" t="s">
        <v>5</v>
      </c>
      <c r="K671" s="92">
        <v>0.23</v>
      </c>
      <c r="M671" s="185">
        <v>1000</v>
      </c>
      <c r="N671" s="94" t="s">
        <v>70</v>
      </c>
      <c r="O671" s="94" t="s">
        <v>307</v>
      </c>
      <c r="P671" s="94" t="s">
        <v>27</v>
      </c>
      <c r="Q671" s="102" t="s">
        <v>1048</v>
      </c>
      <c r="R671" s="102">
        <v>85444995</v>
      </c>
      <c r="S671" s="102" t="s">
        <v>2648</v>
      </c>
      <c r="T671" s="94" t="s">
        <v>5620</v>
      </c>
      <c r="U671" s="224">
        <v>33.74</v>
      </c>
    </row>
    <row r="672" spans="1:25" hidden="1">
      <c r="A672" s="213" t="s">
        <v>321</v>
      </c>
      <c r="B672" s="213" t="s">
        <v>3804</v>
      </c>
      <c r="C672" s="216">
        <v>5901181026788</v>
      </c>
      <c r="D672" s="102" t="s">
        <v>3803</v>
      </c>
      <c r="E672" s="345" t="s">
        <v>5144</v>
      </c>
      <c r="F672" s="90" t="s">
        <v>69</v>
      </c>
      <c r="H672" s="91">
        <v>1</v>
      </c>
      <c r="I672" s="54">
        <f>VLOOKUP(A672,'CET uproszczony 01 02 2026'!$B$4:$G$747,6,0)</f>
        <v>1882</v>
      </c>
      <c r="J672" s="90" t="s">
        <v>5</v>
      </c>
      <c r="K672" s="92">
        <v>0.23</v>
      </c>
      <c r="M672" s="185">
        <v>100</v>
      </c>
      <c r="N672" s="94" t="s">
        <v>70</v>
      </c>
      <c r="O672" s="94" t="s">
        <v>307</v>
      </c>
      <c r="P672" s="94" t="s">
        <v>27</v>
      </c>
      <c r="Q672" s="102" t="s">
        <v>1048</v>
      </c>
      <c r="R672" s="102">
        <v>85444995</v>
      </c>
      <c r="S672" s="102" t="s">
        <v>2648</v>
      </c>
      <c r="T672" s="94" t="s">
        <v>2496</v>
      </c>
      <c r="U672" s="224">
        <v>32.767499999999998</v>
      </c>
    </row>
    <row r="673" spans="1:25" hidden="1">
      <c r="A673" s="213" t="s">
        <v>321</v>
      </c>
      <c r="B673" s="213" t="s">
        <v>3805</v>
      </c>
      <c r="C673" s="216">
        <v>5901181026825</v>
      </c>
      <c r="D673" s="102" t="s">
        <v>3803</v>
      </c>
      <c r="E673" s="345" t="s">
        <v>5144</v>
      </c>
      <c r="F673" s="90" t="s">
        <v>69</v>
      </c>
      <c r="H673" s="91">
        <v>1</v>
      </c>
      <c r="I673" s="54">
        <f>VLOOKUP(A673,'CET uproszczony 01 02 2026'!$B$4:$G$747,6,0)</f>
        <v>1882</v>
      </c>
      <c r="J673" s="90" t="s">
        <v>5</v>
      </c>
      <c r="K673" s="92">
        <v>0.23</v>
      </c>
      <c r="M673" s="185">
        <v>500</v>
      </c>
      <c r="N673" s="94" t="s">
        <v>70</v>
      </c>
      <c r="O673" s="94" t="s">
        <v>307</v>
      </c>
      <c r="P673" s="94" t="s">
        <v>27</v>
      </c>
      <c r="Q673" s="102" t="s">
        <v>1048</v>
      </c>
      <c r="R673" s="102">
        <v>85444995</v>
      </c>
      <c r="S673" s="102" t="s">
        <v>2648</v>
      </c>
      <c r="T673" s="94" t="s">
        <v>2496</v>
      </c>
      <c r="U673" s="224">
        <v>32.767499999999998</v>
      </c>
    </row>
    <row r="674" spans="1:25" hidden="1">
      <c r="A674" s="213" t="s">
        <v>321</v>
      </c>
      <c r="B674" s="213" t="s">
        <v>3806</v>
      </c>
      <c r="C674" s="216">
        <v>5901181026832</v>
      </c>
      <c r="D674" s="102" t="s">
        <v>3803</v>
      </c>
      <c r="E674" s="345" t="s">
        <v>5144</v>
      </c>
      <c r="F674" s="90" t="s">
        <v>69</v>
      </c>
      <c r="H674" s="91">
        <v>1</v>
      </c>
      <c r="I674" s="54">
        <f>VLOOKUP(A674,'CET uproszczony 01 02 2026'!$B$4:$G$747,6,0)</f>
        <v>1882</v>
      </c>
      <c r="J674" s="90" t="s">
        <v>5</v>
      </c>
      <c r="K674" s="92">
        <v>0.23</v>
      </c>
      <c r="M674" s="185">
        <v>1000</v>
      </c>
      <c r="N674" s="94" t="s">
        <v>70</v>
      </c>
      <c r="O674" s="94" t="s">
        <v>307</v>
      </c>
      <c r="P674" s="94" t="s">
        <v>27</v>
      </c>
      <c r="Q674" s="102" t="s">
        <v>1048</v>
      </c>
      <c r="R674" s="102">
        <v>85444995</v>
      </c>
      <c r="S674" s="102" t="s">
        <v>2648</v>
      </c>
      <c r="T674" s="94" t="s">
        <v>2496</v>
      </c>
      <c r="U674" s="224">
        <v>32.767499999999998</v>
      </c>
    </row>
    <row r="675" spans="1:25" hidden="1">
      <c r="A675" s="213" t="s">
        <v>323</v>
      </c>
      <c r="B675" s="213" t="s">
        <v>3807</v>
      </c>
      <c r="C675" s="216">
        <v>5901181026962</v>
      </c>
      <c r="D675" s="102" t="s">
        <v>3808</v>
      </c>
      <c r="E675" s="345" t="s">
        <v>5145</v>
      </c>
      <c r="F675" s="90" t="s">
        <v>69</v>
      </c>
      <c r="H675" s="91">
        <v>1</v>
      </c>
      <c r="I675" s="54">
        <f>VLOOKUP(A675,'CET uproszczony 01 02 2026'!$B$4:$G$747,6,0)</f>
        <v>2017</v>
      </c>
      <c r="J675" s="90" t="s">
        <v>5</v>
      </c>
      <c r="K675" s="92">
        <v>0.23</v>
      </c>
      <c r="M675" s="185">
        <v>100</v>
      </c>
      <c r="N675" s="94" t="s">
        <v>70</v>
      </c>
      <c r="O675" s="94" t="s">
        <v>307</v>
      </c>
      <c r="P675" s="94" t="s">
        <v>27</v>
      </c>
      <c r="Q675" s="102" t="s">
        <v>1048</v>
      </c>
      <c r="R675" s="102">
        <v>85444995</v>
      </c>
      <c r="S675" s="102" t="s">
        <v>2648</v>
      </c>
      <c r="T675" s="94" t="s">
        <v>5624</v>
      </c>
      <c r="U675" s="224">
        <v>31.706299999999999</v>
      </c>
    </row>
    <row r="676" spans="1:25" hidden="1">
      <c r="A676" s="213" t="s">
        <v>323</v>
      </c>
      <c r="B676" s="213" t="s">
        <v>3809</v>
      </c>
      <c r="C676" s="216">
        <v>5901181027006</v>
      </c>
      <c r="D676" s="102" t="s">
        <v>3808</v>
      </c>
      <c r="E676" s="345" t="s">
        <v>5145</v>
      </c>
      <c r="F676" s="90" t="s">
        <v>69</v>
      </c>
      <c r="H676" s="91">
        <v>1</v>
      </c>
      <c r="I676" s="54">
        <f>VLOOKUP(A676,'CET uproszczony 01 02 2026'!$B$4:$G$747,6,0)</f>
        <v>2017</v>
      </c>
      <c r="J676" s="90" t="s">
        <v>5</v>
      </c>
      <c r="K676" s="92">
        <v>0.23</v>
      </c>
      <c r="M676" s="185">
        <v>500</v>
      </c>
      <c r="N676" s="94" t="s">
        <v>70</v>
      </c>
      <c r="O676" s="94" t="s">
        <v>307</v>
      </c>
      <c r="P676" s="94" t="s">
        <v>27</v>
      </c>
      <c r="Q676" s="102" t="s">
        <v>1048</v>
      </c>
      <c r="R676" s="102">
        <v>85444995</v>
      </c>
      <c r="S676" s="102" t="s">
        <v>2648</v>
      </c>
      <c r="T676" s="94" t="s">
        <v>5624</v>
      </c>
      <c r="U676" s="224">
        <v>31.706299999999999</v>
      </c>
    </row>
    <row r="677" spans="1:25" hidden="1">
      <c r="A677" s="213" t="s">
        <v>323</v>
      </c>
      <c r="B677" s="213" t="s">
        <v>3810</v>
      </c>
      <c r="C677" s="216">
        <v>5903669499046</v>
      </c>
      <c r="D677" s="102" t="s">
        <v>3808</v>
      </c>
      <c r="E677" s="345" t="s">
        <v>5145</v>
      </c>
      <c r="F677" s="90" t="s">
        <v>69</v>
      </c>
      <c r="H677" s="91">
        <v>1</v>
      </c>
      <c r="I677" s="54">
        <f>VLOOKUP(A677,'CET uproszczony 01 02 2026'!$B$4:$G$747,6,0)</f>
        <v>2017</v>
      </c>
      <c r="J677" s="90" t="s">
        <v>5</v>
      </c>
      <c r="K677" s="92">
        <v>0.23</v>
      </c>
      <c r="M677" s="185">
        <v>1000</v>
      </c>
      <c r="N677" s="94" t="s">
        <v>70</v>
      </c>
      <c r="O677" s="94" t="s">
        <v>307</v>
      </c>
      <c r="P677" s="94" t="s">
        <v>27</v>
      </c>
      <c r="Q677" s="102" t="s">
        <v>1048</v>
      </c>
      <c r="R677" s="102">
        <v>85444995</v>
      </c>
      <c r="S677" s="102" t="s">
        <v>2648</v>
      </c>
      <c r="T677" s="94" t="s">
        <v>5624</v>
      </c>
      <c r="U677" s="224">
        <v>31.706299999999999</v>
      </c>
    </row>
    <row r="678" spans="1:25" hidden="1">
      <c r="A678" s="213" t="s">
        <v>325</v>
      </c>
      <c r="B678" s="213" t="s">
        <v>3811</v>
      </c>
      <c r="C678" s="216">
        <v>5901181026900</v>
      </c>
      <c r="D678" s="102" t="s">
        <v>3812</v>
      </c>
      <c r="E678" s="345" t="s">
        <v>5146</v>
      </c>
      <c r="F678" s="90" t="s">
        <v>69</v>
      </c>
      <c r="H678" s="91">
        <v>1</v>
      </c>
      <c r="I678" s="54">
        <f>VLOOKUP(A678,'CET uproszczony 01 02 2026'!$B$4:$G$747,6,0)</f>
        <v>1922</v>
      </c>
      <c r="J678" s="90" t="s">
        <v>5</v>
      </c>
      <c r="K678" s="92">
        <v>0.23</v>
      </c>
      <c r="M678" s="185">
        <v>100</v>
      </c>
      <c r="N678" s="94" t="s">
        <v>70</v>
      </c>
      <c r="O678" s="94" t="s">
        <v>307</v>
      </c>
      <c r="P678" s="94" t="s">
        <v>27</v>
      </c>
      <c r="Q678" s="102" t="s">
        <v>1048</v>
      </c>
      <c r="R678" s="102">
        <v>85444995</v>
      </c>
      <c r="S678" s="102" t="s">
        <v>2648</v>
      </c>
      <c r="T678" s="94" t="s">
        <v>5625</v>
      </c>
      <c r="U678" s="224">
        <v>31.2317</v>
      </c>
    </row>
    <row r="679" spans="1:25" hidden="1">
      <c r="A679" s="213" t="s">
        <v>325</v>
      </c>
      <c r="B679" s="213" t="s">
        <v>3813</v>
      </c>
      <c r="C679" s="216">
        <v>5901181026948</v>
      </c>
      <c r="D679" s="102" t="s">
        <v>3812</v>
      </c>
      <c r="E679" s="345" t="s">
        <v>5146</v>
      </c>
      <c r="F679" s="90" t="s">
        <v>69</v>
      </c>
      <c r="H679" s="91">
        <v>1</v>
      </c>
      <c r="I679" s="54">
        <f>VLOOKUP(A679,'CET uproszczony 01 02 2026'!$B$4:$G$747,6,0)</f>
        <v>1922</v>
      </c>
      <c r="J679" s="90" t="s">
        <v>5</v>
      </c>
      <c r="K679" s="92">
        <v>0.23</v>
      </c>
      <c r="M679" s="185">
        <v>500</v>
      </c>
      <c r="N679" s="94" t="s">
        <v>70</v>
      </c>
      <c r="O679" s="94" t="s">
        <v>307</v>
      </c>
      <c r="P679" s="94" t="s">
        <v>27</v>
      </c>
      <c r="Q679" s="102" t="s">
        <v>1048</v>
      </c>
      <c r="R679" s="102">
        <v>85444995</v>
      </c>
      <c r="S679" s="102" t="s">
        <v>2648</v>
      </c>
      <c r="T679" s="94" t="s">
        <v>5625</v>
      </c>
      <c r="U679" s="224">
        <v>31.2317</v>
      </c>
    </row>
    <row r="680" spans="1:25" hidden="1">
      <c r="A680" s="213" t="s">
        <v>325</v>
      </c>
      <c r="B680" s="213" t="s">
        <v>3814</v>
      </c>
      <c r="C680" s="216">
        <v>5903669499053</v>
      </c>
      <c r="D680" s="102" t="s">
        <v>3812</v>
      </c>
      <c r="E680" s="345" t="s">
        <v>5146</v>
      </c>
      <c r="F680" s="90" t="s">
        <v>69</v>
      </c>
      <c r="H680" s="91">
        <v>1</v>
      </c>
      <c r="I680" s="54">
        <f>VLOOKUP(A680,'CET uproszczony 01 02 2026'!$B$4:$G$747,6,0)</f>
        <v>1922</v>
      </c>
      <c r="J680" s="90" t="s">
        <v>5</v>
      </c>
      <c r="K680" s="92">
        <v>0.23</v>
      </c>
      <c r="M680" s="185">
        <v>1000</v>
      </c>
      <c r="N680" s="94" t="s">
        <v>70</v>
      </c>
      <c r="O680" s="94" t="s">
        <v>307</v>
      </c>
      <c r="P680" s="94" t="s">
        <v>27</v>
      </c>
      <c r="Q680" s="102" t="s">
        <v>1048</v>
      </c>
      <c r="R680" s="102">
        <v>85444995</v>
      </c>
      <c r="S680" s="102" t="s">
        <v>2648</v>
      </c>
      <c r="T680" s="94" t="s">
        <v>5625</v>
      </c>
      <c r="U680" s="224">
        <v>31.2317</v>
      </c>
    </row>
    <row r="681" spans="1:25" hidden="1">
      <c r="A681" s="213" t="s">
        <v>702</v>
      </c>
      <c r="B681" s="213" t="s">
        <v>3748</v>
      </c>
      <c r="C681" s="216">
        <v>5901181002867</v>
      </c>
      <c r="D681" s="102" t="s">
        <v>3747</v>
      </c>
      <c r="E681" s="345" t="s">
        <v>5147</v>
      </c>
      <c r="F681" s="90" t="s">
        <v>69</v>
      </c>
      <c r="H681" s="91">
        <v>1</v>
      </c>
      <c r="I681" s="54">
        <f>VLOOKUP(A681,'CET uproszczony 01 02 2026'!$B$4:$G$747,6,0)</f>
        <v>2381</v>
      </c>
      <c r="J681" s="90" t="s">
        <v>5</v>
      </c>
      <c r="K681" s="92">
        <v>0.23</v>
      </c>
      <c r="M681" s="185">
        <v>100</v>
      </c>
      <c r="N681" s="94" t="s">
        <v>70</v>
      </c>
      <c r="O681" s="94" t="s">
        <v>307</v>
      </c>
      <c r="P681" s="94" t="s">
        <v>27</v>
      </c>
      <c r="Q681" s="102" t="s">
        <v>1048</v>
      </c>
      <c r="R681" s="102">
        <v>85444995</v>
      </c>
      <c r="S681" s="102" t="s">
        <v>2648</v>
      </c>
      <c r="T681" s="94" t="s">
        <v>5619</v>
      </c>
      <c r="U681" s="224">
        <v>39.320799999999998</v>
      </c>
    </row>
    <row r="682" spans="1:25" hidden="1">
      <c r="A682" s="213" t="s">
        <v>702</v>
      </c>
      <c r="B682" s="213" t="s">
        <v>3749</v>
      </c>
      <c r="C682" s="216">
        <v>5901181012972</v>
      </c>
      <c r="D682" s="102" t="s">
        <v>3747</v>
      </c>
      <c r="E682" s="345" t="s">
        <v>5147</v>
      </c>
      <c r="F682" s="90" t="s">
        <v>69</v>
      </c>
      <c r="H682" s="91">
        <v>1</v>
      </c>
      <c r="I682" s="54">
        <f>VLOOKUP(A682,'CET uproszczony 01 02 2026'!$B$4:$G$747,6,0)</f>
        <v>2381</v>
      </c>
      <c r="J682" s="90" t="s">
        <v>5</v>
      </c>
      <c r="K682" s="92">
        <v>0.23</v>
      </c>
      <c r="M682" s="185">
        <v>500</v>
      </c>
      <c r="N682" s="94" t="s">
        <v>70</v>
      </c>
      <c r="O682" s="94" t="s">
        <v>307</v>
      </c>
      <c r="P682" s="94" t="s">
        <v>27</v>
      </c>
      <c r="Q682" s="102" t="s">
        <v>1048</v>
      </c>
      <c r="R682" s="102">
        <v>85444995</v>
      </c>
      <c r="S682" s="102" t="s">
        <v>2648</v>
      </c>
      <c r="T682" s="94" t="s">
        <v>5619</v>
      </c>
      <c r="U682" s="224">
        <v>39.320799999999998</v>
      </c>
    </row>
    <row r="683" spans="1:25" hidden="1">
      <c r="A683" s="213" t="s">
        <v>702</v>
      </c>
      <c r="B683" s="213" t="s">
        <v>3750</v>
      </c>
      <c r="C683" s="216">
        <v>5901181037654</v>
      </c>
      <c r="D683" s="102" t="s">
        <v>3747</v>
      </c>
      <c r="E683" s="345" t="s">
        <v>5147</v>
      </c>
      <c r="F683" s="90" t="s">
        <v>69</v>
      </c>
      <c r="H683" s="91">
        <v>1</v>
      </c>
      <c r="I683" s="54">
        <f>VLOOKUP(A683,'CET uproszczony 01 02 2026'!$B$4:$G$747,6,0)</f>
        <v>2381</v>
      </c>
      <c r="J683" s="90" t="s">
        <v>5</v>
      </c>
      <c r="K683" s="92">
        <v>0.23</v>
      </c>
      <c r="M683" s="93">
        <v>800</v>
      </c>
      <c r="N683" s="94" t="s">
        <v>70</v>
      </c>
      <c r="O683" s="94" t="s">
        <v>307</v>
      </c>
      <c r="P683" s="94" t="s">
        <v>27</v>
      </c>
      <c r="Q683" s="102" t="s">
        <v>1048</v>
      </c>
      <c r="R683" s="102">
        <v>85444995</v>
      </c>
      <c r="S683" s="102" t="s">
        <v>2648</v>
      </c>
      <c r="T683" s="94" t="s">
        <v>5619</v>
      </c>
      <c r="U683" s="224">
        <v>39.320799999999998</v>
      </c>
    </row>
    <row r="684" spans="1:25" hidden="1">
      <c r="A684" s="213" t="s">
        <v>702</v>
      </c>
      <c r="B684" s="213" t="s">
        <v>3751</v>
      </c>
      <c r="C684" s="216">
        <v>5901181013764</v>
      </c>
      <c r="D684" s="102" t="s">
        <v>3747</v>
      </c>
      <c r="E684" s="345" t="s">
        <v>5147</v>
      </c>
      <c r="F684" s="90" t="s">
        <v>69</v>
      </c>
      <c r="H684" s="91">
        <v>1</v>
      </c>
      <c r="I684" s="54">
        <f>VLOOKUP(A684,'CET uproszczony 01 02 2026'!$B$4:$G$747,6,0)</f>
        <v>2381</v>
      </c>
      <c r="J684" s="90" t="s">
        <v>5</v>
      </c>
      <c r="K684" s="92">
        <v>0.23</v>
      </c>
      <c r="M684" s="93">
        <v>1000</v>
      </c>
      <c r="N684" s="94" t="s">
        <v>70</v>
      </c>
      <c r="O684" s="94" t="s">
        <v>307</v>
      </c>
      <c r="P684" s="94" t="s">
        <v>27</v>
      </c>
      <c r="Q684" s="102" t="s">
        <v>1048</v>
      </c>
      <c r="R684" s="102">
        <v>85444995</v>
      </c>
      <c r="S684" s="102" t="s">
        <v>2648</v>
      </c>
      <c r="T684" s="94" t="s">
        <v>5619</v>
      </c>
      <c r="U684" s="224">
        <v>39.320799999999998</v>
      </c>
    </row>
    <row r="685" spans="1:25" hidden="1">
      <c r="A685" s="213" t="s">
        <v>704</v>
      </c>
      <c r="B685" s="213" t="s">
        <v>3753</v>
      </c>
      <c r="C685" s="216">
        <v>5901181002881</v>
      </c>
      <c r="D685" s="102" t="s">
        <v>3752</v>
      </c>
      <c r="E685" s="345" t="s">
        <v>5148</v>
      </c>
      <c r="F685" s="90" t="s">
        <v>69</v>
      </c>
      <c r="H685" s="91">
        <v>1</v>
      </c>
      <c r="I685" s="54">
        <f>VLOOKUP(A685,'CET uproszczony 01 02 2026'!$B$4:$G$747,6,0)</f>
        <v>2471</v>
      </c>
      <c r="J685" s="90" t="s">
        <v>5</v>
      </c>
      <c r="K685" s="92">
        <v>0.23</v>
      </c>
      <c r="M685" s="93">
        <v>100</v>
      </c>
      <c r="N685" s="94" t="s">
        <v>70</v>
      </c>
      <c r="O685" s="94" t="s">
        <v>307</v>
      </c>
      <c r="P685" s="94" t="s">
        <v>27</v>
      </c>
      <c r="Q685" s="102" t="s">
        <v>1048</v>
      </c>
      <c r="R685" s="102">
        <v>85444995</v>
      </c>
      <c r="S685" s="102" t="s">
        <v>2648</v>
      </c>
      <c r="T685" s="94" t="s">
        <v>5620</v>
      </c>
      <c r="U685" s="224">
        <v>39.320799999999998</v>
      </c>
    </row>
    <row r="686" spans="1:25" hidden="1">
      <c r="A686" s="213" t="s">
        <v>704</v>
      </c>
      <c r="B686" s="213" t="s">
        <v>3754</v>
      </c>
      <c r="C686" s="216">
        <v>5903669499060</v>
      </c>
      <c r="D686" s="102" t="s">
        <v>3752</v>
      </c>
      <c r="E686" s="345" t="s">
        <v>5148</v>
      </c>
      <c r="F686" s="90" t="s">
        <v>69</v>
      </c>
      <c r="H686" s="91">
        <v>1</v>
      </c>
      <c r="I686" s="54">
        <f>VLOOKUP(A686,'CET uproszczony 01 02 2026'!$B$4:$G$747,6,0)</f>
        <v>2471</v>
      </c>
      <c r="J686" s="90" t="s">
        <v>5</v>
      </c>
      <c r="K686" s="92">
        <v>0.23</v>
      </c>
      <c r="M686" s="93">
        <v>500</v>
      </c>
      <c r="N686" s="94" t="s">
        <v>70</v>
      </c>
      <c r="O686" s="94" t="s">
        <v>307</v>
      </c>
      <c r="P686" s="94" t="s">
        <v>27</v>
      </c>
      <c r="Q686" s="102" t="s">
        <v>1048</v>
      </c>
      <c r="R686" s="102">
        <v>85444995</v>
      </c>
      <c r="S686" s="102" t="s">
        <v>2648</v>
      </c>
      <c r="T686" s="94" t="s">
        <v>5620</v>
      </c>
      <c r="U686" s="224">
        <v>39.320799999999998</v>
      </c>
    </row>
    <row r="687" spans="1:25" hidden="1">
      <c r="A687" s="213" t="s">
        <v>704</v>
      </c>
      <c r="B687" s="213" t="s">
        <v>3755</v>
      </c>
      <c r="C687" s="216">
        <v>5903669499077</v>
      </c>
      <c r="D687" s="102" t="s">
        <v>3752</v>
      </c>
      <c r="E687" s="345" t="s">
        <v>5148</v>
      </c>
      <c r="F687" s="90" t="s">
        <v>69</v>
      </c>
      <c r="H687" s="91">
        <v>1</v>
      </c>
      <c r="I687" s="54">
        <f>VLOOKUP(A687,'CET uproszczony 01 02 2026'!$B$4:$G$747,6,0)</f>
        <v>2471</v>
      </c>
      <c r="J687" s="90" t="s">
        <v>5</v>
      </c>
      <c r="K687" s="92">
        <v>0.23</v>
      </c>
      <c r="M687" s="93">
        <v>1000</v>
      </c>
      <c r="N687" s="94" t="s">
        <v>70</v>
      </c>
      <c r="O687" s="94" t="s">
        <v>307</v>
      </c>
      <c r="P687" s="94" t="s">
        <v>27</v>
      </c>
      <c r="Q687" s="102" t="s">
        <v>1048</v>
      </c>
      <c r="R687" s="102">
        <v>85444995</v>
      </c>
      <c r="S687" s="102" t="s">
        <v>2648</v>
      </c>
      <c r="T687" s="94" t="s">
        <v>5620</v>
      </c>
      <c r="U687" s="224">
        <v>39.320799999999998</v>
      </c>
    </row>
    <row r="688" spans="1:25" s="179" customFormat="1" hidden="1">
      <c r="A688" s="213" t="s">
        <v>706</v>
      </c>
      <c r="B688" s="213" t="s">
        <v>3757</v>
      </c>
      <c r="C688" s="216">
        <v>5901181002904</v>
      </c>
      <c r="D688" s="102" t="s">
        <v>3756</v>
      </c>
      <c r="E688" s="345" t="s">
        <v>5149</v>
      </c>
      <c r="F688" s="90" t="s">
        <v>69</v>
      </c>
      <c r="G688" s="91"/>
      <c r="H688" s="91">
        <v>1</v>
      </c>
      <c r="I688" s="54">
        <f>VLOOKUP(A688,'CET uproszczony 01 02 2026'!$B$4:$G$747,6,0)</f>
        <v>2382</v>
      </c>
      <c r="J688" s="90" t="s">
        <v>5</v>
      </c>
      <c r="K688" s="92">
        <v>0.23</v>
      </c>
      <c r="L688" s="91"/>
      <c r="M688" s="93">
        <v>100</v>
      </c>
      <c r="N688" s="94" t="s">
        <v>70</v>
      </c>
      <c r="O688" s="94" t="s">
        <v>307</v>
      </c>
      <c r="P688" s="94" t="s">
        <v>27</v>
      </c>
      <c r="Q688" s="102" t="s">
        <v>1048</v>
      </c>
      <c r="R688" s="102">
        <v>85444995</v>
      </c>
      <c r="S688" s="102" t="s">
        <v>2648</v>
      </c>
      <c r="T688" s="94" t="s">
        <v>2496</v>
      </c>
      <c r="U688" s="224">
        <v>39.320799999999998</v>
      </c>
      <c r="V688" s="55"/>
      <c r="W688" s="55"/>
      <c r="X688" s="55"/>
      <c r="Y688" s="55"/>
    </row>
    <row r="689" spans="1:25" s="179" customFormat="1" hidden="1">
      <c r="A689" s="213" t="s">
        <v>706</v>
      </c>
      <c r="B689" s="213" t="s">
        <v>3758</v>
      </c>
      <c r="C689" s="216">
        <v>5903669499084</v>
      </c>
      <c r="D689" s="102" t="s">
        <v>3756</v>
      </c>
      <c r="E689" s="345" t="s">
        <v>5149</v>
      </c>
      <c r="F689" s="90" t="s">
        <v>69</v>
      </c>
      <c r="G689" s="91"/>
      <c r="H689" s="91">
        <v>1</v>
      </c>
      <c r="I689" s="54">
        <f>VLOOKUP(A689,'CET uproszczony 01 02 2026'!$B$4:$G$747,6,0)</f>
        <v>2382</v>
      </c>
      <c r="J689" s="90" t="s">
        <v>5</v>
      </c>
      <c r="K689" s="92">
        <v>0.23</v>
      </c>
      <c r="L689" s="91"/>
      <c r="M689" s="93">
        <v>500</v>
      </c>
      <c r="N689" s="94" t="s">
        <v>70</v>
      </c>
      <c r="O689" s="94" t="s">
        <v>307</v>
      </c>
      <c r="P689" s="94" t="s">
        <v>27</v>
      </c>
      <c r="Q689" s="102" t="s">
        <v>1048</v>
      </c>
      <c r="R689" s="102">
        <v>85444995</v>
      </c>
      <c r="S689" s="102" t="s">
        <v>2648</v>
      </c>
      <c r="T689" s="94" t="s">
        <v>2496</v>
      </c>
      <c r="U689" s="224">
        <v>39.320799999999998</v>
      </c>
      <c r="V689" s="55"/>
      <c r="W689" s="55"/>
      <c r="X689" s="55"/>
      <c r="Y689" s="55"/>
    </row>
    <row r="690" spans="1:25" hidden="1">
      <c r="A690" s="213" t="s">
        <v>706</v>
      </c>
      <c r="B690" s="213" t="s">
        <v>3759</v>
      </c>
      <c r="C690" s="216">
        <v>5903669499091</v>
      </c>
      <c r="D690" s="102" t="s">
        <v>3756</v>
      </c>
      <c r="E690" s="345" t="s">
        <v>5149</v>
      </c>
      <c r="F690" s="90" t="s">
        <v>69</v>
      </c>
      <c r="H690" s="91">
        <v>1</v>
      </c>
      <c r="I690" s="54">
        <f>VLOOKUP(A690,'CET uproszczony 01 02 2026'!$B$4:$G$747,6,0)</f>
        <v>2382</v>
      </c>
      <c r="J690" s="90" t="s">
        <v>5</v>
      </c>
      <c r="K690" s="92">
        <v>0.23</v>
      </c>
      <c r="M690" s="93">
        <v>1000</v>
      </c>
      <c r="N690" s="94" t="s">
        <v>70</v>
      </c>
      <c r="O690" s="94" t="s">
        <v>307</v>
      </c>
      <c r="P690" s="94" t="s">
        <v>27</v>
      </c>
      <c r="Q690" s="102" t="s">
        <v>1048</v>
      </c>
      <c r="R690" s="102">
        <v>85444995</v>
      </c>
      <c r="S690" s="102" t="s">
        <v>2648</v>
      </c>
      <c r="T690" s="94" t="s">
        <v>2496</v>
      </c>
      <c r="U690" s="224">
        <v>39.320799999999998</v>
      </c>
    </row>
    <row r="691" spans="1:25" hidden="1">
      <c r="A691" s="213" t="s">
        <v>708</v>
      </c>
      <c r="B691" s="213" t="s">
        <v>3761</v>
      </c>
      <c r="C691" s="216">
        <v>5901181002928</v>
      </c>
      <c r="D691" s="102" t="s">
        <v>3760</v>
      </c>
      <c r="E691" s="345" t="s">
        <v>5150</v>
      </c>
      <c r="F691" s="90" t="s">
        <v>69</v>
      </c>
      <c r="H691" s="91">
        <v>1</v>
      </c>
      <c r="I691" s="54">
        <f>VLOOKUP(A691,'CET uproszczony 01 02 2026'!$B$4:$G$747,6,0)</f>
        <v>2418</v>
      </c>
      <c r="J691" s="90" t="s">
        <v>5</v>
      </c>
      <c r="K691" s="92">
        <v>0.23</v>
      </c>
      <c r="M691" s="93">
        <v>100</v>
      </c>
      <c r="N691" s="94" t="s">
        <v>70</v>
      </c>
      <c r="O691" s="94" t="s">
        <v>307</v>
      </c>
      <c r="P691" s="94" t="s">
        <v>27</v>
      </c>
      <c r="Q691" s="102" t="s">
        <v>1048</v>
      </c>
      <c r="R691" s="102">
        <v>85444995</v>
      </c>
      <c r="S691" s="102" t="s">
        <v>2648</v>
      </c>
      <c r="T691" s="94" t="s">
        <v>5625</v>
      </c>
      <c r="U691" s="224">
        <v>37.1218</v>
      </c>
    </row>
    <row r="692" spans="1:25" hidden="1">
      <c r="A692" s="213" t="s">
        <v>708</v>
      </c>
      <c r="B692" s="213" t="s">
        <v>3762</v>
      </c>
      <c r="C692" s="216">
        <v>5903669499107</v>
      </c>
      <c r="D692" s="102" t="s">
        <v>3760</v>
      </c>
      <c r="E692" s="345" t="s">
        <v>5150</v>
      </c>
      <c r="F692" s="90" t="s">
        <v>69</v>
      </c>
      <c r="H692" s="91">
        <v>1</v>
      </c>
      <c r="I692" s="54">
        <f>VLOOKUP(A692,'CET uproszczony 01 02 2026'!$B$4:$G$747,6,0)</f>
        <v>2418</v>
      </c>
      <c r="J692" s="90" t="s">
        <v>5</v>
      </c>
      <c r="K692" s="92">
        <v>0.23</v>
      </c>
      <c r="M692" s="93">
        <v>500</v>
      </c>
      <c r="N692" s="94" t="s">
        <v>70</v>
      </c>
      <c r="O692" s="94" t="s">
        <v>307</v>
      </c>
      <c r="P692" s="94" t="s">
        <v>27</v>
      </c>
      <c r="Q692" s="102" t="s">
        <v>1048</v>
      </c>
      <c r="R692" s="102">
        <v>85444995</v>
      </c>
      <c r="S692" s="102" t="s">
        <v>2648</v>
      </c>
      <c r="T692" s="94" t="s">
        <v>5625</v>
      </c>
      <c r="U692" s="224">
        <v>37.1218</v>
      </c>
    </row>
    <row r="693" spans="1:25" hidden="1">
      <c r="A693" s="213" t="s">
        <v>708</v>
      </c>
      <c r="B693" s="213" t="s">
        <v>3763</v>
      </c>
      <c r="C693" s="216">
        <v>5903669499114</v>
      </c>
      <c r="D693" s="102" t="s">
        <v>3760</v>
      </c>
      <c r="E693" s="345" t="s">
        <v>5150</v>
      </c>
      <c r="F693" s="90" t="s">
        <v>69</v>
      </c>
      <c r="H693" s="91">
        <v>1</v>
      </c>
      <c r="I693" s="54">
        <f>VLOOKUP(A693,'CET uproszczony 01 02 2026'!$B$4:$G$747,6,0)</f>
        <v>2418</v>
      </c>
      <c r="J693" s="90" t="s">
        <v>5</v>
      </c>
      <c r="K693" s="92">
        <v>0.23</v>
      </c>
      <c r="M693" s="93">
        <v>1000</v>
      </c>
      <c r="N693" s="94" t="s">
        <v>70</v>
      </c>
      <c r="O693" s="94" t="s">
        <v>307</v>
      </c>
      <c r="P693" s="94" t="s">
        <v>27</v>
      </c>
      <c r="Q693" s="102" t="s">
        <v>1048</v>
      </c>
      <c r="R693" s="102">
        <v>85444995</v>
      </c>
      <c r="S693" s="102" t="s">
        <v>2648</v>
      </c>
      <c r="T693" s="94" t="s">
        <v>5625</v>
      </c>
      <c r="U693" s="224">
        <v>37.1218</v>
      </c>
    </row>
    <row r="694" spans="1:25" hidden="1">
      <c r="A694" s="213" t="s">
        <v>710</v>
      </c>
      <c r="B694" s="213" t="s">
        <v>3765</v>
      </c>
      <c r="C694" s="216">
        <v>5901181002935</v>
      </c>
      <c r="D694" s="102" t="s">
        <v>3764</v>
      </c>
      <c r="E694" s="345" t="s">
        <v>5151</v>
      </c>
      <c r="F694" s="90" t="s">
        <v>69</v>
      </c>
      <c r="H694" s="91">
        <v>1</v>
      </c>
      <c r="I694" s="54">
        <f>VLOOKUP(A694,'CET uproszczony 01 02 2026'!$B$4:$G$747,6,0)</f>
        <v>3420</v>
      </c>
      <c r="J694" s="90" t="s">
        <v>5</v>
      </c>
      <c r="K694" s="92">
        <v>0.23</v>
      </c>
      <c r="M694" s="93">
        <v>100</v>
      </c>
      <c r="N694" s="94" t="s">
        <v>70</v>
      </c>
      <c r="O694" s="94" t="s">
        <v>307</v>
      </c>
      <c r="P694" s="94" t="s">
        <v>27</v>
      </c>
      <c r="Q694" s="102" t="s">
        <v>1048</v>
      </c>
      <c r="R694" s="102">
        <v>85444995</v>
      </c>
      <c r="S694" s="102" t="s">
        <v>2648</v>
      </c>
      <c r="T694" s="94" t="s">
        <v>5619</v>
      </c>
      <c r="U694" s="224">
        <v>34.736400000000003</v>
      </c>
    </row>
    <row r="695" spans="1:25" hidden="1">
      <c r="A695" s="213" t="s">
        <v>710</v>
      </c>
      <c r="B695" s="213" t="s">
        <v>3766</v>
      </c>
      <c r="C695" s="216">
        <v>5901181016215</v>
      </c>
      <c r="D695" s="102" t="s">
        <v>3764</v>
      </c>
      <c r="E695" s="345" t="s">
        <v>5151</v>
      </c>
      <c r="F695" s="90" t="s">
        <v>69</v>
      </c>
      <c r="H695" s="91">
        <v>1</v>
      </c>
      <c r="I695" s="54">
        <f>VLOOKUP(A695,'CET uproszczony 01 02 2026'!$B$4:$G$747,6,0)</f>
        <v>3420</v>
      </c>
      <c r="J695" s="90" t="s">
        <v>5</v>
      </c>
      <c r="K695" s="92">
        <v>0.23</v>
      </c>
      <c r="M695" s="93">
        <v>500</v>
      </c>
      <c r="N695" s="94" t="s">
        <v>70</v>
      </c>
      <c r="O695" s="94" t="s">
        <v>307</v>
      </c>
      <c r="P695" s="94" t="s">
        <v>27</v>
      </c>
      <c r="Q695" s="102" t="s">
        <v>1048</v>
      </c>
      <c r="R695" s="102">
        <v>85444995</v>
      </c>
      <c r="S695" s="102" t="s">
        <v>2648</v>
      </c>
      <c r="T695" s="94" t="s">
        <v>5619</v>
      </c>
      <c r="U695" s="224">
        <v>34.736400000000003</v>
      </c>
    </row>
    <row r="696" spans="1:25" hidden="1">
      <c r="A696" s="213" t="s">
        <v>710</v>
      </c>
      <c r="B696" s="213" t="s">
        <v>3767</v>
      </c>
      <c r="C696" s="216">
        <v>5903669495031</v>
      </c>
      <c r="D696" s="102" t="s">
        <v>3764</v>
      </c>
      <c r="E696" s="345" t="s">
        <v>5151</v>
      </c>
      <c r="F696" s="90" t="s">
        <v>69</v>
      </c>
      <c r="H696" s="91">
        <v>1</v>
      </c>
      <c r="I696" s="54">
        <f>VLOOKUP(A696,'CET uproszczony 01 02 2026'!$B$4:$G$747,6,0)</f>
        <v>3420</v>
      </c>
      <c r="J696" s="90" t="s">
        <v>5</v>
      </c>
      <c r="K696" s="92">
        <v>0.23</v>
      </c>
      <c r="M696" s="93">
        <v>1000</v>
      </c>
      <c r="N696" s="94" t="s">
        <v>70</v>
      </c>
      <c r="O696" s="94" t="s">
        <v>307</v>
      </c>
      <c r="P696" s="94" t="s">
        <v>27</v>
      </c>
      <c r="Q696" s="102" t="s">
        <v>1048</v>
      </c>
      <c r="R696" s="102">
        <v>85444995</v>
      </c>
      <c r="S696" s="102" t="s">
        <v>2648</v>
      </c>
      <c r="T696" s="94" t="s">
        <v>5619</v>
      </c>
      <c r="U696" s="224">
        <v>34.736400000000003</v>
      </c>
    </row>
    <row r="697" spans="1:25" hidden="1">
      <c r="A697" s="213" t="s">
        <v>712</v>
      </c>
      <c r="B697" s="213" t="s">
        <v>3769</v>
      </c>
      <c r="C697" s="216">
        <v>5901181002959</v>
      </c>
      <c r="D697" s="102" t="s">
        <v>3768</v>
      </c>
      <c r="E697" s="345" t="s">
        <v>5152</v>
      </c>
      <c r="F697" s="90" t="s">
        <v>69</v>
      </c>
      <c r="H697" s="91">
        <v>1</v>
      </c>
      <c r="I697" s="54">
        <f>VLOOKUP(A697,'CET uproszczony 01 02 2026'!$B$4:$G$747,6,0)</f>
        <v>3543</v>
      </c>
      <c r="J697" s="90" t="s">
        <v>5</v>
      </c>
      <c r="K697" s="92">
        <v>0.23</v>
      </c>
      <c r="M697" s="93">
        <v>100</v>
      </c>
      <c r="N697" s="94" t="s">
        <v>70</v>
      </c>
      <c r="O697" s="94" t="s">
        <v>307</v>
      </c>
      <c r="P697" s="94" t="s">
        <v>27</v>
      </c>
      <c r="Q697" s="102" t="s">
        <v>1048</v>
      </c>
      <c r="R697" s="102">
        <v>85444995</v>
      </c>
      <c r="S697" s="102" t="s">
        <v>2648</v>
      </c>
      <c r="T697" s="94" t="s">
        <v>5620</v>
      </c>
      <c r="U697" s="224">
        <v>34.736400000000003</v>
      </c>
    </row>
    <row r="698" spans="1:25" hidden="1">
      <c r="A698" s="213" t="s">
        <v>712</v>
      </c>
      <c r="B698" s="213" t="s">
        <v>3770</v>
      </c>
      <c r="C698" s="216">
        <v>5903669499121</v>
      </c>
      <c r="D698" s="102" t="s">
        <v>3768</v>
      </c>
      <c r="E698" s="345" t="s">
        <v>5152</v>
      </c>
      <c r="F698" s="90" t="s">
        <v>69</v>
      </c>
      <c r="H698" s="91">
        <v>1</v>
      </c>
      <c r="I698" s="54">
        <f>VLOOKUP(A698,'CET uproszczony 01 02 2026'!$B$4:$G$747,6,0)</f>
        <v>3543</v>
      </c>
      <c r="J698" s="90" t="s">
        <v>5</v>
      </c>
      <c r="K698" s="92">
        <v>0.23</v>
      </c>
      <c r="M698" s="93">
        <v>500</v>
      </c>
      <c r="N698" s="94" t="s">
        <v>70</v>
      </c>
      <c r="O698" s="94" t="s">
        <v>307</v>
      </c>
      <c r="P698" s="94" t="s">
        <v>27</v>
      </c>
      <c r="Q698" s="102" t="s">
        <v>1048</v>
      </c>
      <c r="R698" s="102">
        <v>85444995</v>
      </c>
      <c r="S698" s="102" t="s">
        <v>2648</v>
      </c>
      <c r="T698" s="94" t="s">
        <v>5620</v>
      </c>
      <c r="U698" s="224">
        <v>34.736400000000003</v>
      </c>
    </row>
    <row r="699" spans="1:25" hidden="1">
      <c r="A699" s="213" t="s">
        <v>712</v>
      </c>
      <c r="B699" s="213" t="s">
        <v>3771</v>
      </c>
      <c r="C699" s="216">
        <v>5903669499138</v>
      </c>
      <c r="D699" s="102" t="s">
        <v>3768</v>
      </c>
      <c r="E699" s="345" t="s">
        <v>5152</v>
      </c>
      <c r="F699" s="90" t="s">
        <v>69</v>
      </c>
      <c r="H699" s="91">
        <v>1</v>
      </c>
      <c r="I699" s="54">
        <f>VLOOKUP(A699,'CET uproszczony 01 02 2026'!$B$4:$G$747,6,0)</f>
        <v>3543</v>
      </c>
      <c r="J699" s="90" t="s">
        <v>5</v>
      </c>
      <c r="K699" s="92">
        <v>0.23</v>
      </c>
      <c r="M699" s="93">
        <v>1000</v>
      </c>
      <c r="N699" s="94" t="s">
        <v>70</v>
      </c>
      <c r="O699" s="94" t="s">
        <v>307</v>
      </c>
      <c r="P699" s="94" t="s">
        <v>27</v>
      </c>
      <c r="Q699" s="102" t="s">
        <v>1048</v>
      </c>
      <c r="R699" s="102">
        <v>85444995</v>
      </c>
      <c r="S699" s="102" t="s">
        <v>2648</v>
      </c>
      <c r="T699" s="94" t="s">
        <v>5620</v>
      </c>
      <c r="U699" s="224">
        <v>34.736400000000003</v>
      </c>
    </row>
    <row r="700" spans="1:25" hidden="1">
      <c r="A700" s="213" t="s">
        <v>714</v>
      </c>
      <c r="B700" s="213" t="s">
        <v>3773</v>
      </c>
      <c r="C700" s="216">
        <v>5901181002966</v>
      </c>
      <c r="D700" s="102" t="s">
        <v>3772</v>
      </c>
      <c r="E700" s="345" t="s">
        <v>5153</v>
      </c>
      <c r="F700" s="90" t="s">
        <v>69</v>
      </c>
      <c r="H700" s="91">
        <v>1</v>
      </c>
      <c r="I700" s="54">
        <f>VLOOKUP(A700,'CET uproszczony 01 02 2026'!$B$4:$G$747,6,0)</f>
        <v>3422</v>
      </c>
      <c r="J700" s="90" t="s">
        <v>5</v>
      </c>
      <c r="K700" s="92">
        <v>0.23</v>
      </c>
      <c r="M700" s="93">
        <v>100</v>
      </c>
      <c r="N700" s="94" t="s">
        <v>70</v>
      </c>
      <c r="O700" s="94" t="s">
        <v>307</v>
      </c>
      <c r="P700" s="94" t="s">
        <v>27</v>
      </c>
      <c r="Q700" s="102" t="s">
        <v>1048</v>
      </c>
      <c r="R700" s="102">
        <v>85444995</v>
      </c>
      <c r="S700" s="102" t="s">
        <v>2648</v>
      </c>
      <c r="T700" s="94" t="s">
        <v>2496</v>
      </c>
      <c r="U700" s="224">
        <v>35.032299999999999</v>
      </c>
    </row>
    <row r="701" spans="1:25" hidden="1">
      <c r="A701" s="213" t="s">
        <v>714</v>
      </c>
      <c r="B701" s="213" t="s">
        <v>3774</v>
      </c>
      <c r="C701" s="216">
        <v>5903669499145</v>
      </c>
      <c r="D701" s="102" t="s">
        <v>3772</v>
      </c>
      <c r="E701" s="345" t="s">
        <v>5153</v>
      </c>
      <c r="F701" s="90" t="s">
        <v>69</v>
      </c>
      <c r="H701" s="91">
        <v>1</v>
      </c>
      <c r="I701" s="54">
        <f>VLOOKUP(A701,'CET uproszczony 01 02 2026'!$B$4:$G$747,6,0)</f>
        <v>3422</v>
      </c>
      <c r="J701" s="90" t="s">
        <v>5</v>
      </c>
      <c r="K701" s="92">
        <v>0.23</v>
      </c>
      <c r="M701" s="93">
        <v>500</v>
      </c>
      <c r="N701" s="94" t="s">
        <v>70</v>
      </c>
      <c r="O701" s="94" t="s">
        <v>307</v>
      </c>
      <c r="P701" s="94" t="s">
        <v>27</v>
      </c>
      <c r="Q701" s="102" t="s">
        <v>1048</v>
      </c>
      <c r="R701" s="102">
        <v>85444995</v>
      </c>
      <c r="S701" s="102" t="s">
        <v>2648</v>
      </c>
      <c r="T701" s="94" t="s">
        <v>2496</v>
      </c>
      <c r="U701" s="224">
        <v>35.032299999999999</v>
      </c>
    </row>
    <row r="702" spans="1:25" s="179" customFormat="1" hidden="1">
      <c r="A702" s="213" t="s">
        <v>714</v>
      </c>
      <c r="B702" s="213" t="s">
        <v>3775</v>
      </c>
      <c r="C702" s="216">
        <v>5903669499152</v>
      </c>
      <c r="D702" s="102" t="s">
        <v>3772</v>
      </c>
      <c r="E702" s="345" t="s">
        <v>5153</v>
      </c>
      <c r="F702" s="90" t="s">
        <v>69</v>
      </c>
      <c r="G702" s="91"/>
      <c r="H702" s="91">
        <v>1</v>
      </c>
      <c r="I702" s="54">
        <f>VLOOKUP(A702,'CET uproszczony 01 02 2026'!$B$4:$G$747,6,0)</f>
        <v>3422</v>
      </c>
      <c r="J702" s="90" t="s">
        <v>5</v>
      </c>
      <c r="K702" s="92">
        <v>0.23</v>
      </c>
      <c r="L702" s="91"/>
      <c r="M702" s="93">
        <v>1000</v>
      </c>
      <c r="N702" s="94" t="s">
        <v>70</v>
      </c>
      <c r="O702" s="94" t="s">
        <v>307</v>
      </c>
      <c r="P702" s="94" t="s">
        <v>27</v>
      </c>
      <c r="Q702" s="102" t="s">
        <v>1048</v>
      </c>
      <c r="R702" s="102">
        <v>85444995</v>
      </c>
      <c r="S702" s="102" t="s">
        <v>2648</v>
      </c>
      <c r="T702" s="94" t="s">
        <v>2496</v>
      </c>
      <c r="U702" s="224">
        <v>35.032299999999999</v>
      </c>
      <c r="V702" s="55"/>
      <c r="W702" s="55"/>
      <c r="X702" s="55"/>
      <c r="Y702" s="55"/>
    </row>
    <row r="703" spans="1:25" hidden="1">
      <c r="A703" s="213" t="s">
        <v>317</v>
      </c>
      <c r="B703" s="213" t="s">
        <v>3816</v>
      </c>
      <c r="C703" s="216">
        <v>5901181026726</v>
      </c>
      <c r="D703" s="102" t="s">
        <v>3815</v>
      </c>
      <c r="E703" s="345" t="s">
        <v>5156</v>
      </c>
      <c r="F703" s="90" t="s">
        <v>69</v>
      </c>
      <c r="H703" s="91">
        <v>1</v>
      </c>
      <c r="I703" s="54">
        <f>VLOOKUP(A703,'CET uproszczony 01 02 2026'!$B$4:$G$747,6,0)</f>
        <v>1888</v>
      </c>
      <c r="J703" s="90" t="s">
        <v>5</v>
      </c>
      <c r="K703" s="92">
        <v>0.23</v>
      </c>
      <c r="M703" s="93">
        <v>100</v>
      </c>
      <c r="N703" s="94" t="s">
        <v>70</v>
      </c>
      <c r="O703" s="94" t="s">
        <v>307</v>
      </c>
      <c r="P703" s="94" t="s">
        <v>27</v>
      </c>
      <c r="Q703" s="102" t="s">
        <v>1048</v>
      </c>
      <c r="R703" s="102">
        <v>85444995</v>
      </c>
      <c r="S703" s="102" t="s">
        <v>2648</v>
      </c>
      <c r="T703" s="94" t="s">
        <v>5619</v>
      </c>
      <c r="U703" s="224">
        <v>33.536900000000003</v>
      </c>
    </row>
    <row r="704" spans="1:25" s="179" customFormat="1" hidden="1">
      <c r="A704" s="213" t="s">
        <v>317</v>
      </c>
      <c r="B704" s="213" t="s">
        <v>3817</v>
      </c>
      <c r="C704" s="216">
        <v>5901181026764</v>
      </c>
      <c r="D704" s="102" t="s">
        <v>3815</v>
      </c>
      <c r="E704" s="345" t="s">
        <v>5156</v>
      </c>
      <c r="F704" s="90" t="s">
        <v>69</v>
      </c>
      <c r="G704" s="91"/>
      <c r="H704" s="91">
        <v>1</v>
      </c>
      <c r="I704" s="54">
        <f>VLOOKUP(A704,'CET uproszczony 01 02 2026'!$B$4:$G$747,6,0)</f>
        <v>1888</v>
      </c>
      <c r="J704" s="90" t="s">
        <v>5</v>
      </c>
      <c r="K704" s="92">
        <v>0.23</v>
      </c>
      <c r="L704" s="91"/>
      <c r="M704" s="93">
        <v>500</v>
      </c>
      <c r="N704" s="94" t="s">
        <v>70</v>
      </c>
      <c r="O704" s="94" t="s">
        <v>307</v>
      </c>
      <c r="P704" s="94" t="s">
        <v>27</v>
      </c>
      <c r="Q704" s="102" t="s">
        <v>1048</v>
      </c>
      <c r="R704" s="102">
        <v>85444995</v>
      </c>
      <c r="S704" s="102" t="s">
        <v>2648</v>
      </c>
      <c r="T704" s="94" t="s">
        <v>5619</v>
      </c>
      <c r="U704" s="224">
        <v>33.536900000000003</v>
      </c>
      <c r="V704" s="55"/>
      <c r="W704" s="55"/>
      <c r="X704" s="55"/>
      <c r="Y704" s="55"/>
    </row>
    <row r="705" spans="1:25" s="179" customFormat="1" hidden="1">
      <c r="A705" s="213" t="s">
        <v>317</v>
      </c>
      <c r="B705" s="213" t="s">
        <v>3818</v>
      </c>
      <c r="C705" s="216">
        <v>5903669448457</v>
      </c>
      <c r="D705" s="102" t="s">
        <v>3815</v>
      </c>
      <c r="E705" s="345" t="s">
        <v>5156</v>
      </c>
      <c r="F705" s="90" t="s">
        <v>69</v>
      </c>
      <c r="G705" s="91"/>
      <c r="H705" s="91">
        <v>1</v>
      </c>
      <c r="I705" s="54">
        <f>VLOOKUP(A705,'CET uproszczony 01 02 2026'!$B$4:$G$747,6,0)</f>
        <v>1888</v>
      </c>
      <c r="J705" s="90" t="s">
        <v>5</v>
      </c>
      <c r="K705" s="92">
        <v>0.23</v>
      </c>
      <c r="L705" s="91"/>
      <c r="M705" s="93">
        <v>800</v>
      </c>
      <c r="N705" s="94" t="s">
        <v>70</v>
      </c>
      <c r="O705" s="94" t="s">
        <v>307</v>
      </c>
      <c r="P705" s="94" t="s">
        <v>27</v>
      </c>
      <c r="Q705" s="102" t="s">
        <v>1048</v>
      </c>
      <c r="R705" s="102">
        <v>85444995</v>
      </c>
      <c r="S705" s="102" t="s">
        <v>2648</v>
      </c>
      <c r="T705" s="94" t="s">
        <v>5619</v>
      </c>
      <c r="U705" s="224">
        <v>33.536900000000003</v>
      </c>
      <c r="V705" s="55"/>
      <c r="W705" s="55"/>
      <c r="X705" s="55"/>
      <c r="Y705" s="55"/>
    </row>
    <row r="706" spans="1:25" s="179" customFormat="1" hidden="1">
      <c r="A706" s="213" t="s">
        <v>317</v>
      </c>
      <c r="B706" s="213" t="s">
        <v>3819</v>
      </c>
      <c r="C706" s="216">
        <v>5901181026771</v>
      </c>
      <c r="D706" s="102" t="s">
        <v>3815</v>
      </c>
      <c r="E706" s="345" t="s">
        <v>5156</v>
      </c>
      <c r="F706" s="90" t="s">
        <v>69</v>
      </c>
      <c r="G706" s="91"/>
      <c r="H706" s="91">
        <v>1</v>
      </c>
      <c r="I706" s="54">
        <f>VLOOKUP(A706,'CET uproszczony 01 02 2026'!$B$4:$G$747,6,0)</f>
        <v>1888</v>
      </c>
      <c r="J706" s="90" t="s">
        <v>5</v>
      </c>
      <c r="K706" s="92">
        <v>0.23</v>
      </c>
      <c r="L706" s="91"/>
      <c r="M706" s="93">
        <v>1000</v>
      </c>
      <c r="N706" s="94" t="s">
        <v>70</v>
      </c>
      <c r="O706" s="94" t="s">
        <v>307</v>
      </c>
      <c r="P706" s="94" t="s">
        <v>27</v>
      </c>
      <c r="Q706" s="102" t="s">
        <v>1048</v>
      </c>
      <c r="R706" s="102">
        <v>85444995</v>
      </c>
      <c r="S706" s="102" t="s">
        <v>2648</v>
      </c>
      <c r="T706" s="94" t="s">
        <v>5619</v>
      </c>
      <c r="U706" s="224">
        <v>33.536900000000003</v>
      </c>
      <c r="V706" s="55"/>
      <c r="W706" s="55"/>
      <c r="X706" s="55"/>
      <c r="Y706" s="55"/>
    </row>
    <row r="707" spans="1:25" s="179" customFormat="1" hidden="1">
      <c r="A707" s="213" t="s">
        <v>698</v>
      </c>
      <c r="B707" s="213" t="s">
        <v>3821</v>
      </c>
      <c r="C707" s="216">
        <v>5901181002492</v>
      </c>
      <c r="D707" s="102" t="s">
        <v>3820</v>
      </c>
      <c r="E707" s="345" t="s">
        <v>5154</v>
      </c>
      <c r="F707" s="90" t="s">
        <v>69</v>
      </c>
      <c r="G707" s="91"/>
      <c r="H707" s="91">
        <v>1</v>
      </c>
      <c r="I707" s="54">
        <f>VLOOKUP(A707,'CET uproszczony 01 02 2026'!$B$4:$G$747,6,0)</f>
        <v>2198</v>
      </c>
      <c r="J707" s="90" t="s">
        <v>5</v>
      </c>
      <c r="K707" s="92">
        <v>0.23</v>
      </c>
      <c r="L707" s="91"/>
      <c r="M707" s="93">
        <v>100</v>
      </c>
      <c r="N707" s="94" t="s">
        <v>70</v>
      </c>
      <c r="O707" s="94" t="s">
        <v>307</v>
      </c>
      <c r="P707" s="94" t="s">
        <v>27</v>
      </c>
      <c r="Q707" s="102" t="s">
        <v>1048</v>
      </c>
      <c r="R707" s="102">
        <v>85444995</v>
      </c>
      <c r="S707" s="102" t="s">
        <v>2648</v>
      </c>
      <c r="T707" s="94" t="s">
        <v>5623</v>
      </c>
      <c r="U707" s="224">
        <v>24.051600000000001</v>
      </c>
      <c r="V707" s="55"/>
      <c r="W707" s="55"/>
      <c r="X707" s="55"/>
      <c r="Y707" s="55"/>
    </row>
    <row r="708" spans="1:25" s="179" customFormat="1" hidden="1">
      <c r="A708" s="213" t="s">
        <v>698</v>
      </c>
      <c r="B708" s="213" t="s">
        <v>3822</v>
      </c>
      <c r="C708" s="216">
        <v>5903669499169</v>
      </c>
      <c r="D708" s="102" t="s">
        <v>3820</v>
      </c>
      <c r="E708" s="345" t="s">
        <v>5154</v>
      </c>
      <c r="F708" s="90" t="s">
        <v>69</v>
      </c>
      <c r="G708" s="91"/>
      <c r="H708" s="91">
        <v>1</v>
      </c>
      <c r="I708" s="54">
        <f>VLOOKUP(A708,'CET uproszczony 01 02 2026'!$B$4:$G$747,6,0)</f>
        <v>2198</v>
      </c>
      <c r="J708" s="90" t="s">
        <v>5</v>
      </c>
      <c r="K708" s="92">
        <v>0.23</v>
      </c>
      <c r="L708" s="91"/>
      <c r="M708" s="93">
        <v>500</v>
      </c>
      <c r="N708" s="94" t="s">
        <v>70</v>
      </c>
      <c r="O708" s="94" t="s">
        <v>307</v>
      </c>
      <c r="P708" s="94" t="s">
        <v>27</v>
      </c>
      <c r="Q708" s="102" t="s">
        <v>1048</v>
      </c>
      <c r="R708" s="102">
        <v>85444995</v>
      </c>
      <c r="S708" s="102" t="s">
        <v>2648</v>
      </c>
      <c r="T708" s="94" t="s">
        <v>5623</v>
      </c>
      <c r="U708" s="224">
        <v>24.051600000000001</v>
      </c>
      <c r="V708" s="55"/>
      <c r="W708" s="55"/>
      <c r="X708" s="55"/>
      <c r="Y708" s="55"/>
    </row>
    <row r="709" spans="1:25" s="179" customFormat="1" hidden="1">
      <c r="A709" s="213" t="s">
        <v>698</v>
      </c>
      <c r="B709" s="213" t="s">
        <v>3823</v>
      </c>
      <c r="C709" s="216">
        <v>5903669499176</v>
      </c>
      <c r="D709" s="102" t="s">
        <v>3820</v>
      </c>
      <c r="E709" s="345" t="s">
        <v>5154</v>
      </c>
      <c r="F709" s="90" t="s">
        <v>69</v>
      </c>
      <c r="G709" s="91"/>
      <c r="H709" s="91">
        <v>1</v>
      </c>
      <c r="I709" s="54">
        <f>VLOOKUP(A709,'CET uproszczony 01 02 2026'!$B$4:$G$747,6,0)</f>
        <v>2198</v>
      </c>
      <c r="J709" s="90" t="s">
        <v>5</v>
      </c>
      <c r="K709" s="92">
        <v>0.23</v>
      </c>
      <c r="L709" s="91"/>
      <c r="M709" s="93">
        <v>1000</v>
      </c>
      <c r="N709" s="94" t="s">
        <v>70</v>
      </c>
      <c r="O709" s="94" t="s">
        <v>307</v>
      </c>
      <c r="P709" s="94" t="s">
        <v>27</v>
      </c>
      <c r="Q709" s="102" t="s">
        <v>1048</v>
      </c>
      <c r="R709" s="102">
        <v>85444995</v>
      </c>
      <c r="S709" s="102" t="s">
        <v>2648</v>
      </c>
      <c r="T709" s="94" t="s">
        <v>5623</v>
      </c>
      <c r="U709" s="224">
        <v>24.051600000000001</v>
      </c>
      <c r="V709" s="55"/>
      <c r="W709" s="55"/>
      <c r="X709" s="55"/>
      <c r="Y709" s="55"/>
    </row>
    <row r="710" spans="1:25" hidden="1">
      <c r="A710" s="215" t="s">
        <v>700</v>
      </c>
      <c r="B710" s="213" t="s">
        <v>3825</v>
      </c>
      <c r="C710" s="216">
        <v>5901181002829</v>
      </c>
      <c r="D710" s="102" t="s">
        <v>3824</v>
      </c>
      <c r="E710" s="345" t="s">
        <v>5155</v>
      </c>
      <c r="F710" s="90" t="s">
        <v>69</v>
      </c>
      <c r="H710" s="91">
        <v>1</v>
      </c>
      <c r="I710" s="54">
        <f>VLOOKUP(A710,'CET uproszczony 01 02 2026'!$B$4:$G$747,6,0)</f>
        <v>2875</v>
      </c>
      <c r="J710" s="90" t="s">
        <v>5</v>
      </c>
      <c r="K710" s="92">
        <v>0.23</v>
      </c>
      <c r="M710" s="185">
        <v>100</v>
      </c>
      <c r="N710" s="94" t="s">
        <v>70</v>
      </c>
      <c r="O710" s="94" t="s">
        <v>307</v>
      </c>
      <c r="P710" s="94" t="s">
        <v>27</v>
      </c>
      <c r="Q710" s="102" t="s">
        <v>1048</v>
      </c>
      <c r="R710" s="102">
        <v>85444995</v>
      </c>
      <c r="S710" s="102" t="s">
        <v>2648</v>
      </c>
      <c r="T710" s="94" t="s">
        <v>5623</v>
      </c>
      <c r="U710" s="224">
        <v>30.282399999999999</v>
      </c>
    </row>
    <row r="711" spans="1:25" hidden="1">
      <c r="A711" s="215" t="s">
        <v>700</v>
      </c>
      <c r="B711" s="213" t="s">
        <v>3826</v>
      </c>
      <c r="C711" s="216">
        <v>5903669499183</v>
      </c>
      <c r="D711" s="102" t="s">
        <v>3824</v>
      </c>
      <c r="E711" s="345" t="s">
        <v>5155</v>
      </c>
      <c r="F711" s="90" t="s">
        <v>69</v>
      </c>
      <c r="H711" s="91">
        <v>1</v>
      </c>
      <c r="I711" s="54">
        <f>VLOOKUP(A711,'CET uproszczony 01 02 2026'!$B$4:$G$747,6,0)</f>
        <v>2875</v>
      </c>
      <c r="J711" s="90" t="s">
        <v>5</v>
      </c>
      <c r="K711" s="92">
        <v>0.23</v>
      </c>
      <c r="M711" s="185">
        <v>500</v>
      </c>
      <c r="N711" s="94" t="s">
        <v>70</v>
      </c>
      <c r="O711" s="94" t="s">
        <v>307</v>
      </c>
      <c r="P711" s="94" t="s">
        <v>27</v>
      </c>
      <c r="Q711" s="102" t="s">
        <v>1048</v>
      </c>
      <c r="R711" s="102">
        <v>85444995</v>
      </c>
      <c r="S711" s="102" t="s">
        <v>2648</v>
      </c>
      <c r="T711" s="94" t="s">
        <v>5623</v>
      </c>
      <c r="U711" s="224">
        <v>30.282399999999999</v>
      </c>
    </row>
    <row r="712" spans="1:25" s="198" customFormat="1" hidden="1">
      <c r="A712" s="217" t="s">
        <v>700</v>
      </c>
      <c r="B712" s="214" t="s">
        <v>3827</v>
      </c>
      <c r="C712" s="221">
        <v>5903669499190</v>
      </c>
      <c r="D712" s="190" t="s">
        <v>3824</v>
      </c>
      <c r="E712" s="346" t="s">
        <v>5155</v>
      </c>
      <c r="F712" s="192" t="s">
        <v>69</v>
      </c>
      <c r="G712" s="191"/>
      <c r="H712" s="191">
        <v>1</v>
      </c>
      <c r="I712" s="193">
        <f>VLOOKUP(A712,'CET uproszczony 01 02 2026'!$B$4:$G$747,6,0)</f>
        <v>2875</v>
      </c>
      <c r="J712" s="192" t="s">
        <v>5</v>
      </c>
      <c r="K712" s="194">
        <v>0.23</v>
      </c>
      <c r="L712" s="191"/>
      <c r="M712" s="199">
        <v>1000</v>
      </c>
      <c r="N712" s="196" t="s">
        <v>70</v>
      </c>
      <c r="O712" s="196" t="s">
        <v>307</v>
      </c>
      <c r="P712" s="196" t="s">
        <v>27</v>
      </c>
      <c r="Q712" s="190" t="s">
        <v>1048</v>
      </c>
      <c r="R712" s="190">
        <v>85444995</v>
      </c>
      <c r="S712" s="190" t="s">
        <v>2648</v>
      </c>
      <c r="T712" s="196" t="s">
        <v>5623</v>
      </c>
      <c r="U712" s="348">
        <v>30.282399999999999</v>
      </c>
      <c r="V712" s="197"/>
      <c r="W712" s="197"/>
      <c r="X712" s="197"/>
      <c r="Y712" s="197"/>
    </row>
    <row r="713" spans="1:25" hidden="1">
      <c r="A713" s="215" t="s">
        <v>2586</v>
      </c>
      <c r="B713" s="213" t="s">
        <v>3840</v>
      </c>
      <c r="C713" s="216">
        <v>5903669466864</v>
      </c>
      <c r="D713" s="102" t="s">
        <v>5666</v>
      </c>
      <c r="E713" s="345" t="s">
        <v>5667</v>
      </c>
      <c r="F713" s="90" t="s">
        <v>69</v>
      </c>
      <c r="H713" s="91">
        <v>1</v>
      </c>
      <c r="I713" s="54">
        <f>VLOOKUP(A713,'CET uproszczony 01 02 2026'!$B$4:$G$747,6,0)</f>
        <v>6038</v>
      </c>
      <c r="J713" s="90" t="s">
        <v>5</v>
      </c>
      <c r="K713" s="92">
        <v>0.23</v>
      </c>
      <c r="M713" s="185">
        <v>100</v>
      </c>
      <c r="N713" s="94" t="s">
        <v>70</v>
      </c>
      <c r="O713" s="94" t="s">
        <v>1028</v>
      </c>
      <c r="P713" s="225" t="s">
        <v>39</v>
      </c>
      <c r="Q713" s="102" t="s">
        <v>1048</v>
      </c>
      <c r="R713" s="102">
        <v>85444995</v>
      </c>
      <c r="S713" s="102" t="s">
        <v>2649</v>
      </c>
      <c r="T713" s="94" t="s">
        <v>2496</v>
      </c>
      <c r="U713" s="224">
        <v>102.3895</v>
      </c>
    </row>
    <row r="714" spans="1:25" hidden="1">
      <c r="A714" s="215" t="s">
        <v>2624</v>
      </c>
      <c r="B714" s="213" t="s">
        <v>3828</v>
      </c>
      <c r="C714" s="216">
        <v>5903669466918</v>
      </c>
      <c r="D714" s="102" t="s">
        <v>5664</v>
      </c>
      <c r="E714" s="345" t="s">
        <v>3829</v>
      </c>
      <c r="F714" s="90" t="s">
        <v>69</v>
      </c>
      <c r="H714" s="91">
        <v>1</v>
      </c>
      <c r="I714" s="54">
        <f>VLOOKUP(A714,'CET uproszczony 01 02 2026'!$B$4:$G$747,6,0)</f>
        <v>9910</v>
      </c>
      <c r="J714" s="90" t="s">
        <v>5</v>
      </c>
      <c r="K714" s="92">
        <v>0.23</v>
      </c>
      <c r="M714" s="185">
        <v>100</v>
      </c>
      <c r="N714" s="94" t="s">
        <v>70</v>
      </c>
      <c r="O714" s="94" t="s">
        <v>1028</v>
      </c>
      <c r="P714" s="226" t="s">
        <v>39</v>
      </c>
      <c r="Q714" s="102" t="s">
        <v>1048</v>
      </c>
      <c r="R714" s="102">
        <v>85444995</v>
      </c>
      <c r="S714" s="102" t="s">
        <v>2649</v>
      </c>
      <c r="T714" s="94" t="s">
        <v>2496</v>
      </c>
      <c r="U714" s="224">
        <v>69.425600000000003</v>
      </c>
    </row>
    <row r="715" spans="1:25" hidden="1">
      <c r="A715" s="215" t="s">
        <v>2633</v>
      </c>
      <c r="B715" s="213" t="s">
        <v>3830</v>
      </c>
      <c r="C715" s="216">
        <v>5903669466932</v>
      </c>
      <c r="D715" s="102" t="s">
        <v>5665</v>
      </c>
      <c r="E715" s="345" t="s">
        <v>5668</v>
      </c>
      <c r="F715" s="90" t="s">
        <v>69</v>
      </c>
      <c r="H715" s="91">
        <v>1</v>
      </c>
      <c r="I715" s="54">
        <f>VLOOKUP(A715,'CET uproszczony 01 02 2026'!$B$4:$G$747,6,0)</f>
        <v>20738</v>
      </c>
      <c r="J715" s="90" t="s">
        <v>5</v>
      </c>
      <c r="K715" s="92">
        <v>0.23</v>
      </c>
      <c r="M715" s="185">
        <v>100</v>
      </c>
      <c r="N715" s="94" t="s">
        <v>70</v>
      </c>
      <c r="O715" s="94" t="s">
        <v>1028</v>
      </c>
      <c r="P715" s="225" t="s">
        <v>39</v>
      </c>
      <c r="Q715" s="102" t="s">
        <v>1048</v>
      </c>
      <c r="R715" s="102">
        <v>85444995</v>
      </c>
      <c r="S715" s="102" t="s">
        <v>2649</v>
      </c>
      <c r="T715" s="94" t="s">
        <v>2496</v>
      </c>
      <c r="U715" s="224">
        <v>240.2167</v>
      </c>
    </row>
    <row r="716" spans="1:25" hidden="1">
      <c r="A716" s="215" t="s">
        <v>2615</v>
      </c>
      <c r="B716" s="213" t="s">
        <v>3831</v>
      </c>
      <c r="C716" s="216">
        <v>5903669466895</v>
      </c>
      <c r="D716" s="102" t="s">
        <v>5669</v>
      </c>
      <c r="E716" s="345" t="s">
        <v>5670</v>
      </c>
      <c r="F716" s="90" t="s">
        <v>69</v>
      </c>
      <c r="H716" s="91">
        <v>1</v>
      </c>
      <c r="I716" s="54">
        <f>VLOOKUP(A716,'CET uproszczony 01 02 2026'!$B$4:$G$747,6,0)</f>
        <v>2150</v>
      </c>
      <c r="J716" s="90" t="s">
        <v>5</v>
      </c>
      <c r="K716" s="92">
        <v>0.23</v>
      </c>
      <c r="M716" s="185">
        <v>100</v>
      </c>
      <c r="N716" s="94" t="s">
        <v>70</v>
      </c>
      <c r="O716" s="94" t="s">
        <v>1028</v>
      </c>
      <c r="P716" s="226" t="s">
        <v>39</v>
      </c>
      <c r="Q716" s="102" t="s">
        <v>1048</v>
      </c>
      <c r="R716" s="102">
        <v>85444995</v>
      </c>
      <c r="S716" s="102" t="s">
        <v>2649</v>
      </c>
      <c r="T716" s="94" t="s">
        <v>2496</v>
      </c>
      <c r="U716" s="224">
        <v>37.542900000000003</v>
      </c>
    </row>
    <row r="717" spans="1:25" hidden="1">
      <c r="A717" s="215" t="s">
        <v>2615</v>
      </c>
      <c r="B717" s="213" t="s">
        <v>3832</v>
      </c>
      <c r="C717" s="216">
        <v>5903669499213</v>
      </c>
      <c r="D717" s="102" t="s">
        <v>5669</v>
      </c>
      <c r="E717" s="345" t="s">
        <v>5670</v>
      </c>
      <c r="F717" s="90" t="s">
        <v>69</v>
      </c>
      <c r="H717" s="91">
        <v>1</v>
      </c>
      <c r="I717" s="54">
        <f>VLOOKUP(A717,'CET uproszczony 01 02 2026'!$B$4:$G$747,6,0)</f>
        <v>2150</v>
      </c>
      <c r="J717" s="90" t="s">
        <v>5</v>
      </c>
      <c r="K717" s="92">
        <v>0.23</v>
      </c>
      <c r="M717" s="185">
        <v>1000</v>
      </c>
      <c r="N717" s="94" t="s">
        <v>70</v>
      </c>
      <c r="O717" s="94" t="s">
        <v>1028</v>
      </c>
      <c r="P717" s="225" t="s">
        <v>39</v>
      </c>
      <c r="Q717" s="102" t="s">
        <v>1048</v>
      </c>
      <c r="R717" s="102">
        <v>85444995</v>
      </c>
      <c r="S717" s="102" t="s">
        <v>2649</v>
      </c>
      <c r="T717" s="94" t="s">
        <v>2496</v>
      </c>
      <c r="U717" s="224">
        <v>37.542900000000003</v>
      </c>
    </row>
    <row r="718" spans="1:25" hidden="1">
      <c r="A718" s="213" t="s">
        <v>2621</v>
      </c>
      <c r="B718" s="213" t="s">
        <v>3833</v>
      </c>
      <c r="C718" s="216">
        <v>5903669466901</v>
      </c>
      <c r="D718" s="102" t="s">
        <v>5700</v>
      </c>
      <c r="E718" s="345" t="s">
        <v>5671</v>
      </c>
      <c r="F718" s="90" t="s">
        <v>69</v>
      </c>
      <c r="H718" s="91">
        <v>1</v>
      </c>
      <c r="I718" s="54">
        <f>VLOOKUP(A718,'CET uproszczony 01 02 2026'!$B$4:$G$747,6,0)</f>
        <v>3690</v>
      </c>
      <c r="J718" s="90" t="s">
        <v>5</v>
      </c>
      <c r="K718" s="92">
        <v>0.23</v>
      </c>
      <c r="M718" s="185">
        <v>100</v>
      </c>
      <c r="N718" s="94" t="s">
        <v>70</v>
      </c>
      <c r="O718" s="94" t="s">
        <v>1028</v>
      </c>
      <c r="P718" s="226" t="s">
        <v>39</v>
      </c>
      <c r="Q718" s="102" t="s">
        <v>1048</v>
      </c>
      <c r="R718" s="102">
        <v>85444995</v>
      </c>
      <c r="S718" s="102" t="s">
        <v>2649</v>
      </c>
      <c r="T718" s="94" t="s">
        <v>2496</v>
      </c>
      <c r="U718" s="224">
        <v>32.740099999999998</v>
      </c>
    </row>
    <row r="719" spans="1:25" hidden="1">
      <c r="A719" s="213" t="s">
        <v>2541</v>
      </c>
      <c r="B719" s="213" t="s">
        <v>3836</v>
      </c>
      <c r="C719" s="216">
        <v>5903669466819</v>
      </c>
      <c r="D719" s="102" t="s">
        <v>5701</v>
      </c>
      <c r="E719" s="345" t="s">
        <v>5672</v>
      </c>
      <c r="F719" s="90" t="s">
        <v>69</v>
      </c>
      <c r="H719" s="91">
        <v>1</v>
      </c>
      <c r="I719" s="54">
        <f>VLOOKUP(A719,'CET uproszczony 01 02 2026'!$B$4:$G$747,6,0)</f>
        <v>1650</v>
      </c>
      <c r="J719" s="90" t="s">
        <v>5</v>
      </c>
      <c r="K719" s="92">
        <v>0.23</v>
      </c>
      <c r="M719" s="185">
        <v>100</v>
      </c>
      <c r="N719" s="94" t="s">
        <v>70</v>
      </c>
      <c r="O719" s="94" t="s">
        <v>1028</v>
      </c>
      <c r="P719" s="225" t="s">
        <v>39</v>
      </c>
      <c r="Q719" s="102" t="s">
        <v>1048</v>
      </c>
      <c r="R719" s="102">
        <v>85444995</v>
      </c>
      <c r="S719" s="102" t="s">
        <v>2649</v>
      </c>
      <c r="T719" s="94" t="s">
        <v>2496</v>
      </c>
      <c r="U719" s="224">
        <v>34.207700000000003</v>
      </c>
    </row>
    <row r="720" spans="1:25" hidden="1">
      <c r="A720" s="213" t="s">
        <v>2627</v>
      </c>
      <c r="B720" s="213" t="s">
        <v>3837</v>
      </c>
      <c r="C720" s="216">
        <v>5903669466925</v>
      </c>
      <c r="D720" s="102" t="s">
        <v>2628</v>
      </c>
      <c r="E720" s="345" t="s">
        <v>5673</v>
      </c>
      <c r="F720" s="90" t="s">
        <v>69</v>
      </c>
      <c r="H720" s="91">
        <v>1</v>
      </c>
      <c r="I720" s="54">
        <f>VLOOKUP(A720,'CET uproszczony 01 02 2026'!$B$4:$G$747,6,0)</f>
        <v>12536</v>
      </c>
      <c r="J720" s="90" t="s">
        <v>5</v>
      </c>
      <c r="K720" s="92">
        <v>0.23</v>
      </c>
      <c r="M720" s="185">
        <v>100</v>
      </c>
      <c r="N720" s="94" t="s">
        <v>70</v>
      </c>
      <c r="O720" s="94" t="s">
        <v>1028</v>
      </c>
      <c r="P720" s="226" t="s">
        <v>39</v>
      </c>
      <c r="Q720" s="102" t="s">
        <v>1048</v>
      </c>
      <c r="R720" s="102">
        <v>85444995</v>
      </c>
      <c r="S720" s="102" t="s">
        <v>2649</v>
      </c>
      <c r="T720" s="94" t="s">
        <v>2496</v>
      </c>
      <c r="U720" s="224">
        <v>119.232</v>
      </c>
    </row>
    <row r="721" spans="1:21" hidden="1">
      <c r="A721" s="213" t="s">
        <v>1027</v>
      </c>
      <c r="B721" s="213" t="s">
        <v>3838</v>
      </c>
      <c r="C721" s="216">
        <v>5901181037043</v>
      </c>
      <c r="D721" s="102" t="s">
        <v>5703</v>
      </c>
      <c r="E721" s="345" t="s">
        <v>5674</v>
      </c>
      <c r="F721" s="90" t="s">
        <v>69</v>
      </c>
      <c r="H721" s="91">
        <v>1</v>
      </c>
      <c r="I721" s="54">
        <f>VLOOKUP(A721,'CET uproszczony 01 02 2026'!$B$4:$G$747,6,0)</f>
        <v>2156</v>
      </c>
      <c r="J721" s="90" t="s">
        <v>5</v>
      </c>
      <c r="K721" s="92">
        <v>0.23</v>
      </c>
      <c r="M721" s="185">
        <v>100</v>
      </c>
      <c r="N721" s="94" t="s">
        <v>70</v>
      </c>
      <c r="O721" s="94" t="s">
        <v>1028</v>
      </c>
      <c r="P721" s="225" t="s">
        <v>39</v>
      </c>
      <c r="Q721" s="102" t="s">
        <v>1048</v>
      </c>
      <c r="R721" s="102">
        <v>85444995</v>
      </c>
      <c r="S721" s="102" t="s">
        <v>2649</v>
      </c>
      <c r="T721" s="94" t="s">
        <v>2496</v>
      </c>
      <c r="U721" s="224">
        <v>43.0154</v>
      </c>
    </row>
    <row r="722" spans="1:21" hidden="1">
      <c r="A722" s="213" t="s">
        <v>2550</v>
      </c>
      <c r="B722" s="213" t="s">
        <v>3839</v>
      </c>
      <c r="C722" s="216">
        <v>5901181037067</v>
      </c>
      <c r="D722" s="102" t="s">
        <v>5704</v>
      </c>
      <c r="E722" s="345" t="s">
        <v>5675</v>
      </c>
      <c r="F722" s="90" t="s">
        <v>69</v>
      </c>
      <c r="H722" s="91">
        <v>1</v>
      </c>
      <c r="I722" s="54">
        <f>VLOOKUP(A722,'CET uproszczony 01 02 2026'!$B$4:$G$747,6,0)</f>
        <v>2304</v>
      </c>
      <c r="J722" s="90" t="s">
        <v>5</v>
      </c>
      <c r="K722" s="92">
        <v>0.23</v>
      </c>
      <c r="M722" s="185">
        <v>100</v>
      </c>
      <c r="N722" s="94" t="s">
        <v>70</v>
      </c>
      <c r="O722" s="94" t="s">
        <v>1028</v>
      </c>
      <c r="P722" s="226" t="s">
        <v>39</v>
      </c>
      <c r="Q722" s="102" t="s">
        <v>1048</v>
      </c>
      <c r="R722" s="102">
        <v>85444995</v>
      </c>
      <c r="S722" s="102" t="s">
        <v>2649</v>
      </c>
      <c r="T722" s="94" t="s">
        <v>2496</v>
      </c>
      <c r="U722" s="224">
        <v>44.220599999999997</v>
      </c>
    </row>
    <row r="723" spans="1:21" hidden="1">
      <c r="A723" s="213" t="s">
        <v>2561</v>
      </c>
      <c r="B723" s="213" t="s">
        <v>3834</v>
      </c>
      <c r="C723" s="216">
        <v>5903669466826</v>
      </c>
      <c r="D723" s="102" t="s">
        <v>5705</v>
      </c>
      <c r="E723" s="345" t="s">
        <v>5157</v>
      </c>
      <c r="F723" s="90" t="s">
        <v>69</v>
      </c>
      <c r="H723" s="91">
        <v>1</v>
      </c>
      <c r="I723" s="54">
        <f>VLOOKUP(A723,'CET uproszczony 01 02 2026'!$B$4:$G$747,6,0)</f>
        <v>2986</v>
      </c>
      <c r="J723" s="90" t="s">
        <v>5</v>
      </c>
      <c r="K723" s="92">
        <v>0.23</v>
      </c>
      <c r="M723" s="185">
        <v>100</v>
      </c>
      <c r="N723" s="94" t="s">
        <v>70</v>
      </c>
      <c r="O723" s="94" t="s">
        <v>1028</v>
      </c>
      <c r="P723" s="225" t="s">
        <v>39</v>
      </c>
      <c r="Q723" s="102" t="s">
        <v>1048</v>
      </c>
      <c r="R723" s="102">
        <v>85444995</v>
      </c>
      <c r="S723" s="102" t="s">
        <v>2649</v>
      </c>
      <c r="T723" s="94" t="s">
        <v>2496</v>
      </c>
      <c r="U723" s="224">
        <v>46.971499999999999</v>
      </c>
    </row>
    <row r="724" spans="1:21" hidden="1">
      <c r="A724" s="213" t="s">
        <v>2583</v>
      </c>
      <c r="B724" s="213" t="s">
        <v>3835</v>
      </c>
      <c r="C724" s="216">
        <v>5903669466857</v>
      </c>
      <c r="D724" s="102" t="s">
        <v>5702</v>
      </c>
      <c r="E724" s="345" t="s">
        <v>5158</v>
      </c>
      <c r="F724" s="90" t="s">
        <v>69</v>
      </c>
      <c r="H724" s="91">
        <v>1</v>
      </c>
      <c r="I724" s="54">
        <f>VLOOKUP(A724,'CET uproszczony 01 02 2026'!$B$4:$G$747,6,0)</f>
        <v>4536</v>
      </c>
      <c r="J724" s="90" t="s">
        <v>5</v>
      </c>
      <c r="K724" s="92">
        <v>0.23</v>
      </c>
      <c r="M724" s="185">
        <v>100</v>
      </c>
      <c r="N724" s="94" t="s">
        <v>70</v>
      </c>
      <c r="O724" s="94" t="s">
        <v>1028</v>
      </c>
      <c r="P724" s="226" t="s">
        <v>39</v>
      </c>
      <c r="Q724" s="102" t="s">
        <v>1048</v>
      </c>
      <c r="R724" s="102">
        <v>85444995</v>
      </c>
      <c r="S724" s="102" t="s">
        <v>2649</v>
      </c>
      <c r="T724" s="94" t="s">
        <v>2496</v>
      </c>
      <c r="U724" s="224">
        <v>69.250900000000001</v>
      </c>
    </row>
    <row r="725" spans="1:21" hidden="1">
      <c r="A725" s="215" t="s">
        <v>2594</v>
      </c>
      <c r="B725" s="213" t="s">
        <v>3850</v>
      </c>
      <c r="C725" s="216">
        <v>5901181035667</v>
      </c>
      <c r="D725" s="102" t="s">
        <v>5706</v>
      </c>
      <c r="E725" s="345" t="s">
        <v>5676</v>
      </c>
      <c r="F725" s="90" t="s">
        <v>69</v>
      </c>
      <c r="H725" s="91">
        <v>1</v>
      </c>
      <c r="I725" s="54">
        <f>VLOOKUP(A725,'CET uproszczony 01 02 2026'!$B$4:$G$747,6,0)</f>
        <v>6561</v>
      </c>
      <c r="J725" s="90" t="s">
        <v>5</v>
      </c>
      <c r="K725" s="92">
        <v>0.23</v>
      </c>
      <c r="M725" s="185">
        <v>100</v>
      </c>
      <c r="N725" s="94" t="s">
        <v>70</v>
      </c>
      <c r="O725" s="94" t="s">
        <v>1028</v>
      </c>
      <c r="P725" s="225" t="s">
        <v>39</v>
      </c>
      <c r="Q725" s="102" t="s">
        <v>1048</v>
      </c>
      <c r="R725" s="102">
        <v>85444995</v>
      </c>
      <c r="S725" s="102" t="s">
        <v>2649</v>
      </c>
      <c r="T725" s="94" t="s">
        <v>2496</v>
      </c>
      <c r="U725" s="224">
        <v>71.7119</v>
      </c>
    </row>
    <row r="726" spans="1:21" hidden="1">
      <c r="A726" s="215" t="s">
        <v>1035</v>
      </c>
      <c r="B726" s="213" t="s">
        <v>3851</v>
      </c>
      <c r="C726" s="216">
        <v>5901181035766</v>
      </c>
      <c r="D726" s="102" t="s">
        <v>5707</v>
      </c>
      <c r="E726" s="345" t="s">
        <v>5677</v>
      </c>
      <c r="F726" s="90" t="s">
        <v>69</v>
      </c>
      <c r="H726" s="91">
        <v>1</v>
      </c>
      <c r="I726" s="54">
        <f>VLOOKUP(A726,'CET uproszczony 01 02 2026'!$B$4:$G$747,6,0)</f>
        <v>11962</v>
      </c>
      <c r="J726" s="90" t="s">
        <v>5</v>
      </c>
      <c r="K726" s="92">
        <v>0.23</v>
      </c>
      <c r="M726" s="185">
        <v>100</v>
      </c>
      <c r="N726" s="94" t="s">
        <v>70</v>
      </c>
      <c r="O726" s="94" t="s">
        <v>1028</v>
      </c>
      <c r="P726" s="226" t="s">
        <v>39</v>
      </c>
      <c r="Q726" s="102" t="s">
        <v>1048</v>
      </c>
      <c r="R726" s="102">
        <v>85444995</v>
      </c>
      <c r="S726" s="102" t="s">
        <v>2649</v>
      </c>
      <c r="T726" s="94" t="s">
        <v>2496</v>
      </c>
      <c r="U726" s="224">
        <v>72.584100000000007</v>
      </c>
    </row>
    <row r="727" spans="1:21" hidden="1">
      <c r="A727" s="215" t="s">
        <v>1036</v>
      </c>
      <c r="B727" s="213" t="s">
        <v>3852</v>
      </c>
      <c r="C727" s="216">
        <v>5901181035797</v>
      </c>
      <c r="D727" s="102" t="s">
        <v>5708</v>
      </c>
      <c r="E727" s="345" t="s">
        <v>5678</v>
      </c>
      <c r="F727" s="90" t="s">
        <v>69</v>
      </c>
      <c r="H727" s="91">
        <v>1</v>
      </c>
      <c r="I727" s="54">
        <f>VLOOKUP(A727,'CET uproszczony 01 02 2026'!$B$4:$G$747,6,0)</f>
        <v>6944</v>
      </c>
      <c r="J727" s="90" t="s">
        <v>5</v>
      </c>
      <c r="K727" s="92">
        <v>0.23</v>
      </c>
      <c r="M727" s="185">
        <v>100</v>
      </c>
      <c r="N727" s="94" t="s">
        <v>70</v>
      </c>
      <c r="O727" s="94" t="s">
        <v>1028</v>
      </c>
      <c r="P727" s="225" t="s">
        <v>39</v>
      </c>
      <c r="Q727" s="102" t="s">
        <v>1048</v>
      </c>
      <c r="R727" s="102">
        <v>85444995</v>
      </c>
      <c r="S727" s="102" t="s">
        <v>2649</v>
      </c>
      <c r="T727" s="94" t="s">
        <v>2496</v>
      </c>
      <c r="U727" s="224">
        <v>56.305700000000002</v>
      </c>
    </row>
    <row r="728" spans="1:21" hidden="1">
      <c r="A728" s="213" t="s">
        <v>1037</v>
      </c>
      <c r="B728" s="213" t="s">
        <v>3853</v>
      </c>
      <c r="C728" s="216">
        <v>5901181035827</v>
      </c>
      <c r="D728" s="102" t="s">
        <v>5709</v>
      </c>
      <c r="E728" s="345" t="s">
        <v>5679</v>
      </c>
      <c r="F728" s="90" t="s">
        <v>69</v>
      </c>
      <c r="H728" s="91">
        <v>1</v>
      </c>
      <c r="I728" s="54">
        <f>VLOOKUP(A728,'CET uproszczony 01 02 2026'!$B$4:$G$747,6,0)</f>
        <v>5249</v>
      </c>
      <c r="J728" s="90" t="s">
        <v>5</v>
      </c>
      <c r="K728" s="92">
        <v>0.23</v>
      </c>
      <c r="M728" s="93">
        <v>100</v>
      </c>
      <c r="N728" s="94" t="s">
        <v>70</v>
      </c>
      <c r="O728" s="94" t="s">
        <v>1028</v>
      </c>
      <c r="P728" s="226" t="s">
        <v>39</v>
      </c>
      <c r="Q728" s="102" t="s">
        <v>1048</v>
      </c>
      <c r="R728" s="102">
        <v>85444995</v>
      </c>
      <c r="S728" s="102" t="s">
        <v>2649</v>
      </c>
      <c r="T728" s="94" t="s">
        <v>2496</v>
      </c>
      <c r="U728" s="224">
        <v>56.896099999999997</v>
      </c>
    </row>
    <row r="729" spans="1:21" hidden="1">
      <c r="A729" s="213" t="s">
        <v>1038</v>
      </c>
      <c r="B729" s="213" t="s">
        <v>3854</v>
      </c>
      <c r="C729" s="216">
        <v>5901181035858</v>
      </c>
      <c r="D729" s="102" t="s">
        <v>5710</v>
      </c>
      <c r="E729" s="345" t="s">
        <v>5680</v>
      </c>
      <c r="F729" s="90" t="s">
        <v>69</v>
      </c>
      <c r="H729" s="91">
        <v>1</v>
      </c>
      <c r="I729" s="54">
        <f>VLOOKUP(A729,'CET uproszczony 01 02 2026'!$B$4:$G$747,6,0)</f>
        <v>3648</v>
      </c>
      <c r="J729" s="90" t="s">
        <v>5</v>
      </c>
      <c r="K729" s="92">
        <v>0.23</v>
      </c>
      <c r="M729" s="93">
        <v>100</v>
      </c>
      <c r="N729" s="94" t="s">
        <v>70</v>
      </c>
      <c r="O729" s="94" t="s">
        <v>1028</v>
      </c>
      <c r="P729" s="225" t="s">
        <v>39</v>
      </c>
      <c r="Q729" s="102" t="s">
        <v>1048</v>
      </c>
      <c r="R729" s="102">
        <v>85444995</v>
      </c>
      <c r="S729" s="102" t="s">
        <v>2649</v>
      </c>
      <c r="T729" s="94" t="s">
        <v>2496</v>
      </c>
      <c r="U729" s="224">
        <v>65.243300000000005</v>
      </c>
    </row>
    <row r="730" spans="1:21" hidden="1">
      <c r="A730" s="213" t="s">
        <v>1039</v>
      </c>
      <c r="B730" s="213" t="s">
        <v>3855</v>
      </c>
      <c r="C730" s="216">
        <v>5903669499220</v>
      </c>
      <c r="D730" s="102" t="s">
        <v>5711</v>
      </c>
      <c r="E730" s="345" t="s">
        <v>5681</v>
      </c>
      <c r="F730" s="90" t="s">
        <v>69</v>
      </c>
      <c r="H730" s="91">
        <v>1</v>
      </c>
      <c r="I730" s="54">
        <f>VLOOKUP(A730,'CET uproszczony 01 02 2026'!$B$4:$G$747,6,0)</f>
        <v>10471</v>
      </c>
      <c r="J730" s="90" t="s">
        <v>5</v>
      </c>
      <c r="K730" s="92">
        <v>0.23</v>
      </c>
      <c r="M730" s="93">
        <v>90</v>
      </c>
      <c r="N730" s="94" t="s">
        <v>70</v>
      </c>
      <c r="O730" s="94" t="s">
        <v>1028</v>
      </c>
      <c r="P730" s="226" t="s">
        <v>39</v>
      </c>
      <c r="Q730" s="102" t="s">
        <v>1048</v>
      </c>
      <c r="R730" s="102">
        <v>85444995</v>
      </c>
      <c r="S730" s="102" t="s">
        <v>2649</v>
      </c>
      <c r="T730" s="94" t="s">
        <v>2496</v>
      </c>
      <c r="U730" s="224">
        <v>103.8073</v>
      </c>
    </row>
    <row r="731" spans="1:21" hidden="1">
      <c r="A731" s="213" t="s">
        <v>1039</v>
      </c>
      <c r="B731" s="213" t="s">
        <v>3856</v>
      </c>
      <c r="C731" s="216">
        <v>5901181035889</v>
      </c>
      <c r="D731" s="102" t="s">
        <v>2610</v>
      </c>
      <c r="E731" s="345" t="s">
        <v>5681</v>
      </c>
      <c r="F731" s="90" t="s">
        <v>69</v>
      </c>
      <c r="H731" s="91">
        <v>1</v>
      </c>
      <c r="I731" s="54">
        <f>VLOOKUP(A731,'CET uproszczony 01 02 2026'!$B$4:$G$747,6,0)</f>
        <v>10471</v>
      </c>
      <c r="J731" s="90" t="s">
        <v>5</v>
      </c>
      <c r="K731" s="92">
        <v>0.23</v>
      </c>
      <c r="M731" s="93">
        <v>100</v>
      </c>
      <c r="N731" s="94" t="s">
        <v>70</v>
      </c>
      <c r="O731" s="94" t="s">
        <v>1028</v>
      </c>
      <c r="P731" s="225" t="s">
        <v>39</v>
      </c>
      <c r="Q731" s="102" t="s">
        <v>1048</v>
      </c>
      <c r="R731" s="102">
        <v>85444995</v>
      </c>
      <c r="S731" s="102" t="s">
        <v>2649</v>
      </c>
      <c r="T731" s="94" t="s">
        <v>2496</v>
      </c>
      <c r="U731" s="224">
        <v>103.8073</v>
      </c>
    </row>
    <row r="732" spans="1:21" hidden="1">
      <c r="A732" s="213" t="s">
        <v>1040</v>
      </c>
      <c r="B732" s="213" t="s">
        <v>3857</v>
      </c>
      <c r="C732" s="216">
        <v>5901181037104</v>
      </c>
      <c r="D732" s="102" t="s">
        <v>5712</v>
      </c>
      <c r="E732" s="345" t="s">
        <v>5682</v>
      </c>
      <c r="F732" s="90" t="s">
        <v>69</v>
      </c>
      <c r="H732" s="91">
        <v>1</v>
      </c>
      <c r="I732" s="54">
        <f>VLOOKUP(A732,'CET uproszczony 01 02 2026'!$B$4:$G$747,6,0)</f>
        <v>9190</v>
      </c>
      <c r="J732" s="90" t="s">
        <v>5</v>
      </c>
      <c r="K732" s="92">
        <v>0.23</v>
      </c>
      <c r="M732" s="93">
        <v>100</v>
      </c>
      <c r="N732" s="94" t="s">
        <v>70</v>
      </c>
      <c r="O732" s="94" t="s">
        <v>1028</v>
      </c>
      <c r="P732" s="226" t="s">
        <v>39</v>
      </c>
      <c r="Q732" s="102" t="s">
        <v>1048</v>
      </c>
      <c r="R732" s="102">
        <v>85444995</v>
      </c>
      <c r="S732" s="102" t="s">
        <v>2649</v>
      </c>
      <c r="T732" s="94" t="s">
        <v>2496</v>
      </c>
      <c r="U732" s="224">
        <v>131.56139999999999</v>
      </c>
    </row>
    <row r="733" spans="1:21" hidden="1">
      <c r="A733" s="213" t="s">
        <v>1041</v>
      </c>
      <c r="B733" s="213" t="s">
        <v>3858</v>
      </c>
      <c r="C733" s="216">
        <v>5901181035988</v>
      </c>
      <c r="D733" s="102" t="s">
        <v>5713</v>
      </c>
      <c r="E733" s="345" t="s">
        <v>5683</v>
      </c>
      <c r="F733" s="90" t="s">
        <v>69</v>
      </c>
      <c r="H733" s="91">
        <v>1</v>
      </c>
      <c r="I733" s="54">
        <f>VLOOKUP(A733,'CET uproszczony 01 02 2026'!$B$4:$G$747,6,0)</f>
        <v>2677</v>
      </c>
      <c r="J733" s="90" t="s">
        <v>5</v>
      </c>
      <c r="K733" s="92">
        <v>0.23</v>
      </c>
      <c r="M733" s="93">
        <v>100</v>
      </c>
      <c r="N733" s="94" t="s">
        <v>70</v>
      </c>
      <c r="O733" s="94" t="s">
        <v>1028</v>
      </c>
      <c r="P733" s="225" t="s">
        <v>39</v>
      </c>
      <c r="Q733" s="102" t="s">
        <v>1048</v>
      </c>
      <c r="R733" s="102">
        <v>85444995</v>
      </c>
      <c r="S733" s="102" t="s">
        <v>2649</v>
      </c>
      <c r="T733" s="94" t="s">
        <v>2496</v>
      </c>
      <c r="U733" s="224">
        <v>58.972799999999999</v>
      </c>
    </row>
    <row r="734" spans="1:21" hidden="1">
      <c r="A734" s="213" t="s">
        <v>2553</v>
      </c>
      <c r="B734" s="213" t="s">
        <v>3859</v>
      </c>
      <c r="C734" s="216">
        <v>5901181036152</v>
      </c>
      <c r="D734" s="102" t="s">
        <v>5714</v>
      </c>
      <c r="E734" s="345" t="s">
        <v>5684</v>
      </c>
      <c r="F734" s="90" t="s">
        <v>69</v>
      </c>
      <c r="H734" s="91">
        <v>1</v>
      </c>
      <c r="I734" s="54">
        <f>VLOOKUP(A734,'CET uproszczony 01 02 2026'!$B$4:$G$747,6,0)</f>
        <v>3008</v>
      </c>
      <c r="J734" s="90" t="s">
        <v>5</v>
      </c>
      <c r="K734" s="92">
        <v>0.23</v>
      </c>
      <c r="M734" s="93">
        <v>100</v>
      </c>
      <c r="N734" s="94" t="s">
        <v>70</v>
      </c>
      <c r="O734" s="94" t="s">
        <v>1028</v>
      </c>
      <c r="P734" s="226" t="s">
        <v>39</v>
      </c>
      <c r="Q734" s="102" t="s">
        <v>1048</v>
      </c>
      <c r="R734" s="102">
        <v>85444995</v>
      </c>
      <c r="S734" s="102" t="s">
        <v>2649</v>
      </c>
      <c r="T734" s="94" t="s">
        <v>2496</v>
      </c>
      <c r="U734" s="224">
        <v>70.191900000000004</v>
      </c>
    </row>
    <row r="735" spans="1:21" hidden="1">
      <c r="A735" s="213" t="s">
        <v>2556</v>
      </c>
      <c r="B735" s="213" t="s">
        <v>3860</v>
      </c>
      <c r="C735" s="216">
        <v>5901181036176</v>
      </c>
      <c r="D735" s="102" t="s">
        <v>5715</v>
      </c>
      <c r="E735" s="345" t="s">
        <v>5685</v>
      </c>
      <c r="F735" s="90" t="s">
        <v>69</v>
      </c>
      <c r="H735" s="91">
        <v>1</v>
      </c>
      <c r="I735" s="54">
        <f>VLOOKUP(A735,'CET uproszczony 01 02 2026'!$B$4:$G$747,6,0)</f>
        <v>3764</v>
      </c>
      <c r="J735" s="90" t="s">
        <v>5</v>
      </c>
      <c r="K735" s="92">
        <v>0.23</v>
      </c>
      <c r="M735" s="93">
        <v>100</v>
      </c>
      <c r="N735" s="94" t="s">
        <v>70</v>
      </c>
      <c r="O735" s="94" t="s">
        <v>1028</v>
      </c>
      <c r="P735" s="225" t="s">
        <v>39</v>
      </c>
      <c r="Q735" s="102" t="s">
        <v>1048</v>
      </c>
      <c r="R735" s="102">
        <v>85444995</v>
      </c>
      <c r="S735" s="102" t="s">
        <v>2649</v>
      </c>
      <c r="T735" s="94" t="s">
        <v>2496</v>
      </c>
      <c r="U735" s="224">
        <v>113.5158</v>
      </c>
    </row>
    <row r="736" spans="1:21" hidden="1">
      <c r="A736" s="213" t="s">
        <v>2564</v>
      </c>
      <c r="B736" s="213" t="s">
        <v>3861</v>
      </c>
      <c r="C736" s="216">
        <v>5901181036190</v>
      </c>
      <c r="D736" s="102" t="s">
        <v>5716</v>
      </c>
      <c r="E736" s="345" t="s">
        <v>5686</v>
      </c>
      <c r="F736" s="90" t="s">
        <v>69</v>
      </c>
      <c r="H736" s="91">
        <v>1</v>
      </c>
      <c r="I736" s="54">
        <f>VLOOKUP(A736,'CET uproszczony 01 02 2026'!$B$4:$G$747,6,0)</f>
        <v>3846</v>
      </c>
      <c r="J736" s="90" t="s">
        <v>5</v>
      </c>
      <c r="K736" s="92">
        <v>0.23</v>
      </c>
      <c r="M736" s="93">
        <v>100</v>
      </c>
      <c r="N736" s="94" t="s">
        <v>70</v>
      </c>
      <c r="O736" s="94" t="s">
        <v>1028</v>
      </c>
      <c r="P736" s="226" t="s">
        <v>39</v>
      </c>
      <c r="Q736" s="102" t="s">
        <v>1048</v>
      </c>
      <c r="R736" s="102">
        <v>85444995</v>
      </c>
      <c r="S736" s="102" t="s">
        <v>2649</v>
      </c>
      <c r="T736" s="94" t="s">
        <v>2496</v>
      </c>
      <c r="U736" s="224">
        <v>63.682299999999998</v>
      </c>
    </row>
    <row r="737" spans="1:25" hidden="1">
      <c r="A737" s="213" t="s">
        <v>2580</v>
      </c>
      <c r="B737" s="213" t="s">
        <v>3862</v>
      </c>
      <c r="C737" s="216">
        <v>5901181036282</v>
      </c>
      <c r="D737" s="102" t="s">
        <v>5717</v>
      </c>
      <c r="E737" s="345" t="s">
        <v>5687</v>
      </c>
      <c r="F737" s="90" t="s">
        <v>69</v>
      </c>
      <c r="H737" s="91">
        <v>1</v>
      </c>
      <c r="I737" s="54">
        <f>VLOOKUP(A737,'CET uproszczony 01 02 2026'!$B$4:$G$747,6,0)</f>
        <v>9081</v>
      </c>
      <c r="J737" s="90" t="s">
        <v>5</v>
      </c>
      <c r="K737" s="92">
        <v>0.23</v>
      </c>
      <c r="M737" s="93">
        <v>100</v>
      </c>
      <c r="N737" s="94" t="s">
        <v>70</v>
      </c>
      <c r="O737" s="94" t="s">
        <v>1028</v>
      </c>
      <c r="P737" s="225" t="s">
        <v>39</v>
      </c>
      <c r="Q737" s="102" t="s">
        <v>1048</v>
      </c>
      <c r="R737" s="102">
        <v>85444995</v>
      </c>
      <c r="S737" s="102" t="s">
        <v>2649</v>
      </c>
      <c r="T737" s="94" t="s">
        <v>2496</v>
      </c>
      <c r="U737" s="224">
        <v>62.156199999999998</v>
      </c>
    </row>
    <row r="738" spans="1:25" hidden="1">
      <c r="A738" s="213" t="s">
        <v>2591</v>
      </c>
      <c r="B738" s="213" t="s">
        <v>3863</v>
      </c>
      <c r="C738" s="216">
        <v>5901181036367</v>
      </c>
      <c r="D738" s="102" t="s">
        <v>5718</v>
      </c>
      <c r="E738" s="345" t="s">
        <v>5688</v>
      </c>
      <c r="F738" s="90" t="s">
        <v>69</v>
      </c>
      <c r="H738" s="91">
        <v>1</v>
      </c>
      <c r="I738" s="54">
        <f>VLOOKUP(A738,'CET uproszczony 01 02 2026'!$B$4:$G$747,6,0)</f>
        <v>10756</v>
      </c>
      <c r="J738" s="90" t="s">
        <v>5</v>
      </c>
      <c r="K738" s="92">
        <v>0.23</v>
      </c>
      <c r="M738" s="93">
        <v>100</v>
      </c>
      <c r="N738" s="94" t="s">
        <v>70</v>
      </c>
      <c r="O738" s="94" t="s">
        <v>1028</v>
      </c>
      <c r="P738" s="226" t="s">
        <v>39</v>
      </c>
      <c r="Q738" s="102" t="s">
        <v>1048</v>
      </c>
      <c r="R738" s="102">
        <v>85444995</v>
      </c>
      <c r="S738" s="102" t="s">
        <v>2649</v>
      </c>
      <c r="T738" s="94" t="s">
        <v>2496</v>
      </c>
      <c r="U738" s="224">
        <v>75.897199999999998</v>
      </c>
    </row>
    <row r="739" spans="1:25" hidden="1">
      <c r="A739" s="213" t="s">
        <v>2575</v>
      </c>
      <c r="B739" s="213" t="s">
        <v>3864</v>
      </c>
      <c r="C739" s="216">
        <v>5901181036404</v>
      </c>
      <c r="D739" s="102" t="s">
        <v>5719</v>
      </c>
      <c r="E739" s="345" t="s">
        <v>5689</v>
      </c>
      <c r="F739" s="90" t="s">
        <v>69</v>
      </c>
      <c r="H739" s="91">
        <v>1</v>
      </c>
      <c r="I739" s="54">
        <f>VLOOKUP(A739,'CET uproszczony 01 02 2026'!$B$4:$G$747,6,0)</f>
        <v>4946</v>
      </c>
      <c r="J739" s="90" t="s">
        <v>5</v>
      </c>
      <c r="K739" s="92">
        <v>0.23</v>
      </c>
      <c r="M739" s="93">
        <v>100</v>
      </c>
      <c r="N739" s="94" t="s">
        <v>70</v>
      </c>
      <c r="O739" s="94" t="s">
        <v>1028</v>
      </c>
      <c r="P739" s="225" t="s">
        <v>39</v>
      </c>
      <c r="Q739" s="102" t="s">
        <v>1048</v>
      </c>
      <c r="R739" s="102">
        <v>85444995</v>
      </c>
      <c r="S739" s="102" t="s">
        <v>2649</v>
      </c>
      <c r="T739" s="94" t="s">
        <v>2496</v>
      </c>
      <c r="U739" s="224">
        <v>76.172899999999998</v>
      </c>
    </row>
    <row r="740" spans="1:25" hidden="1">
      <c r="A740" s="213" t="s">
        <v>2597</v>
      </c>
      <c r="B740" s="213" t="s">
        <v>3865</v>
      </c>
      <c r="C740" s="216">
        <v>5901181036428</v>
      </c>
      <c r="D740" s="102" t="s">
        <v>5720</v>
      </c>
      <c r="E740" s="345" t="s">
        <v>5690</v>
      </c>
      <c r="F740" s="90" t="s">
        <v>69</v>
      </c>
      <c r="H740" s="91">
        <v>1</v>
      </c>
      <c r="I740" s="54">
        <f>VLOOKUP(A740,'CET uproszczony 01 02 2026'!$B$4:$G$747,6,0)</f>
        <v>8640</v>
      </c>
      <c r="J740" s="90" t="s">
        <v>5</v>
      </c>
      <c r="K740" s="92">
        <v>0.23</v>
      </c>
      <c r="M740" s="93">
        <v>100</v>
      </c>
      <c r="N740" s="94" t="s">
        <v>70</v>
      </c>
      <c r="O740" s="94" t="s">
        <v>1028</v>
      </c>
      <c r="P740" s="226" t="s">
        <v>39</v>
      </c>
      <c r="Q740" s="102" t="s">
        <v>1048</v>
      </c>
      <c r="R740" s="102">
        <v>85444995</v>
      </c>
      <c r="S740" s="102" t="s">
        <v>2649</v>
      </c>
      <c r="T740" s="94" t="s">
        <v>2496</v>
      </c>
      <c r="U740" s="224">
        <v>91.657799999999995</v>
      </c>
    </row>
    <row r="741" spans="1:25" hidden="1">
      <c r="A741" s="213" t="s">
        <v>2602</v>
      </c>
      <c r="B741" s="213" t="s">
        <v>3866</v>
      </c>
      <c r="C741" s="216">
        <v>5901181036480</v>
      </c>
      <c r="D741" s="102" t="s">
        <v>5721</v>
      </c>
      <c r="E741" s="345" t="s">
        <v>5691</v>
      </c>
      <c r="F741" s="90" t="s">
        <v>69</v>
      </c>
      <c r="H741" s="91">
        <v>1</v>
      </c>
      <c r="I741" s="54">
        <f>VLOOKUP(A741,'CET uproszczony 01 02 2026'!$B$4:$G$747,6,0)</f>
        <v>7101</v>
      </c>
      <c r="J741" s="90" t="s">
        <v>5</v>
      </c>
      <c r="K741" s="92">
        <v>0.23</v>
      </c>
      <c r="M741" s="93">
        <v>100</v>
      </c>
      <c r="N741" s="94" t="s">
        <v>70</v>
      </c>
      <c r="O741" s="94" t="s">
        <v>1028</v>
      </c>
      <c r="P741" s="225" t="s">
        <v>39</v>
      </c>
      <c r="Q741" s="102" t="s">
        <v>1048</v>
      </c>
      <c r="R741" s="102">
        <v>85444995</v>
      </c>
      <c r="S741" s="102" t="s">
        <v>2649</v>
      </c>
      <c r="T741" s="94" t="s">
        <v>2496</v>
      </c>
      <c r="U741" s="224">
        <v>108.56310000000001</v>
      </c>
    </row>
    <row r="742" spans="1:25" s="179" customFormat="1" hidden="1">
      <c r="A742" s="213" t="s">
        <v>2618</v>
      </c>
      <c r="B742" s="213" t="s">
        <v>3868</v>
      </c>
      <c r="C742" s="216">
        <v>5901181036695</v>
      </c>
      <c r="D742" s="102" t="s">
        <v>5722</v>
      </c>
      <c r="E742" s="345" t="s">
        <v>5692</v>
      </c>
      <c r="F742" s="90" t="s">
        <v>69</v>
      </c>
      <c r="G742" s="91"/>
      <c r="H742" s="91">
        <v>1</v>
      </c>
      <c r="I742" s="54">
        <f>VLOOKUP(A742,'CET uproszczony 01 02 2026'!$B$4:$G$747,6,0)</f>
        <v>2704</v>
      </c>
      <c r="J742" s="90" t="s">
        <v>5</v>
      </c>
      <c r="K742" s="92">
        <v>0.23</v>
      </c>
      <c r="L742" s="91"/>
      <c r="M742" s="93">
        <v>100</v>
      </c>
      <c r="N742" s="94" t="s">
        <v>70</v>
      </c>
      <c r="O742" s="94" t="s">
        <v>1028</v>
      </c>
      <c r="P742" s="226" t="s">
        <v>39</v>
      </c>
      <c r="Q742" s="102" t="s">
        <v>1048</v>
      </c>
      <c r="R742" s="102">
        <v>85444995</v>
      </c>
      <c r="S742" s="102" t="s">
        <v>2649</v>
      </c>
      <c r="T742" s="94" t="s">
        <v>2496</v>
      </c>
      <c r="U742" s="224">
        <v>48.030200000000001</v>
      </c>
      <c r="V742" s="55"/>
      <c r="W742" s="55"/>
      <c r="X742" s="55"/>
      <c r="Y742" s="55"/>
    </row>
    <row r="743" spans="1:25" s="179" customFormat="1" hidden="1">
      <c r="A743" s="213" t="s">
        <v>2607</v>
      </c>
      <c r="B743" s="213" t="s">
        <v>3869</v>
      </c>
      <c r="C743" s="216">
        <v>5901181036701</v>
      </c>
      <c r="D743" s="102" t="s">
        <v>5723</v>
      </c>
      <c r="E743" s="345" t="s">
        <v>5159</v>
      </c>
      <c r="F743" s="90" t="s">
        <v>69</v>
      </c>
      <c r="G743" s="91"/>
      <c r="H743" s="91">
        <v>1</v>
      </c>
      <c r="I743" s="54">
        <f>VLOOKUP(A743,'CET uproszczony 01 02 2026'!$B$4:$G$747,6,0)</f>
        <v>8164</v>
      </c>
      <c r="J743" s="90" t="s">
        <v>5</v>
      </c>
      <c r="K743" s="92">
        <v>0.23</v>
      </c>
      <c r="L743" s="91"/>
      <c r="M743" s="93">
        <v>100</v>
      </c>
      <c r="N743" s="94" t="s">
        <v>70</v>
      </c>
      <c r="O743" s="94" t="s">
        <v>1028</v>
      </c>
      <c r="P743" s="225" t="s">
        <v>39</v>
      </c>
      <c r="Q743" s="102" t="s">
        <v>1048</v>
      </c>
      <c r="R743" s="102">
        <v>85444995</v>
      </c>
      <c r="S743" s="102" t="s">
        <v>2649</v>
      </c>
      <c r="T743" s="94" t="s">
        <v>2496</v>
      </c>
      <c r="U743" s="224">
        <v>68.876099999999994</v>
      </c>
      <c r="V743" s="55"/>
      <c r="W743" s="55"/>
      <c r="X743" s="55"/>
      <c r="Y743" s="55"/>
    </row>
    <row r="744" spans="1:25" hidden="1">
      <c r="A744" s="213" t="s">
        <v>1042</v>
      </c>
      <c r="B744" s="213" t="s">
        <v>3870</v>
      </c>
      <c r="C744" s="216">
        <v>5901181037463</v>
      </c>
      <c r="D744" s="102" t="s">
        <v>5724</v>
      </c>
      <c r="E744" s="345" t="s">
        <v>5693</v>
      </c>
      <c r="F744" s="90" t="s">
        <v>69</v>
      </c>
      <c r="H744" s="91">
        <v>1</v>
      </c>
      <c r="I744" s="54">
        <f>VLOOKUP(A744,'CET uproszczony 01 02 2026'!$B$4:$G$747,6,0)</f>
        <v>6685</v>
      </c>
      <c r="J744" s="90" t="s">
        <v>5</v>
      </c>
      <c r="K744" s="92">
        <v>0.23</v>
      </c>
      <c r="M744" s="93">
        <v>100</v>
      </c>
      <c r="N744" s="94" t="s">
        <v>70</v>
      </c>
      <c r="O744" s="94" t="s">
        <v>1028</v>
      </c>
      <c r="P744" s="226" t="s">
        <v>39</v>
      </c>
      <c r="Q744" s="102" t="s">
        <v>1048</v>
      </c>
      <c r="R744" s="102">
        <v>85444995</v>
      </c>
      <c r="S744" s="102" t="s">
        <v>2649</v>
      </c>
      <c r="T744" s="94" t="s">
        <v>2496</v>
      </c>
      <c r="U744" s="224">
        <v>0</v>
      </c>
    </row>
    <row r="745" spans="1:25" hidden="1">
      <c r="A745" s="213" t="s">
        <v>1042</v>
      </c>
      <c r="B745" s="213" t="s">
        <v>3871</v>
      </c>
      <c r="C745" s="216">
        <v>5903669499237</v>
      </c>
      <c r="D745" s="102" t="s">
        <v>5724</v>
      </c>
      <c r="E745" s="345" t="s">
        <v>5693</v>
      </c>
      <c r="F745" s="90" t="s">
        <v>69</v>
      </c>
      <c r="H745" s="91">
        <v>1</v>
      </c>
      <c r="I745" s="54">
        <f>VLOOKUP(A745,'CET uproszczony 01 02 2026'!$B$4:$G$747,6,0)</f>
        <v>6685</v>
      </c>
      <c r="J745" s="90" t="s">
        <v>5</v>
      </c>
      <c r="K745" s="92">
        <v>0.23</v>
      </c>
      <c r="M745" s="93">
        <v>500</v>
      </c>
      <c r="N745" s="94" t="s">
        <v>70</v>
      </c>
      <c r="O745" s="94" t="s">
        <v>1028</v>
      </c>
      <c r="P745" s="225" t="s">
        <v>39</v>
      </c>
      <c r="Q745" s="102" t="s">
        <v>1048</v>
      </c>
      <c r="R745" s="102">
        <v>85444995</v>
      </c>
      <c r="S745" s="102" t="s">
        <v>2649</v>
      </c>
      <c r="T745" s="94" t="s">
        <v>2496</v>
      </c>
      <c r="U745" s="224">
        <v>0</v>
      </c>
    </row>
    <row r="746" spans="1:25" s="179" customFormat="1" hidden="1">
      <c r="A746" s="213" t="s">
        <v>1043</v>
      </c>
      <c r="B746" s="213" t="s">
        <v>3872</v>
      </c>
      <c r="C746" s="216">
        <v>5901181037487</v>
      </c>
      <c r="D746" s="102" t="s">
        <v>5725</v>
      </c>
      <c r="E746" s="345" t="s">
        <v>5694</v>
      </c>
      <c r="F746" s="90" t="s">
        <v>69</v>
      </c>
      <c r="G746" s="91"/>
      <c r="H746" s="91">
        <v>1</v>
      </c>
      <c r="I746" s="54">
        <f>VLOOKUP(A746,'CET uproszczony 01 02 2026'!$B$4:$G$747,6,0)</f>
        <v>7703</v>
      </c>
      <c r="J746" s="90" t="s">
        <v>5</v>
      </c>
      <c r="K746" s="92">
        <v>0.23</v>
      </c>
      <c r="L746" s="91"/>
      <c r="M746" s="93">
        <v>100</v>
      </c>
      <c r="N746" s="94" t="s">
        <v>70</v>
      </c>
      <c r="O746" s="94" t="s">
        <v>1028</v>
      </c>
      <c r="P746" s="226" t="s">
        <v>39</v>
      </c>
      <c r="Q746" s="102" t="s">
        <v>1048</v>
      </c>
      <c r="R746" s="102">
        <v>85444995</v>
      </c>
      <c r="S746" s="102" t="s">
        <v>2649</v>
      </c>
      <c r="T746" s="94" t="s">
        <v>2496</v>
      </c>
      <c r="U746" s="224">
        <v>126.9863</v>
      </c>
      <c r="V746" s="55"/>
      <c r="W746" s="55"/>
      <c r="X746" s="55"/>
      <c r="Y746" s="55"/>
    </row>
    <row r="747" spans="1:25" s="179" customFormat="1" hidden="1">
      <c r="A747" s="213" t="s">
        <v>2630</v>
      </c>
      <c r="B747" s="213" t="s">
        <v>3843</v>
      </c>
      <c r="C747" s="216">
        <v>5901181042870</v>
      </c>
      <c r="D747" s="102" t="s">
        <v>5726</v>
      </c>
      <c r="E747" s="345" t="s">
        <v>5695</v>
      </c>
      <c r="F747" s="90" t="s">
        <v>69</v>
      </c>
      <c r="G747" s="91"/>
      <c r="H747" s="91">
        <v>1</v>
      </c>
      <c r="I747" s="54">
        <f>VLOOKUP(A747,'CET uproszczony 01 02 2026'!$B$4:$G$747,6,0)</f>
        <v>16501</v>
      </c>
      <c r="J747" s="90" t="s">
        <v>5</v>
      </c>
      <c r="K747" s="92">
        <v>0.23</v>
      </c>
      <c r="L747" s="91"/>
      <c r="M747" s="93">
        <v>100</v>
      </c>
      <c r="N747" s="94" t="s">
        <v>70</v>
      </c>
      <c r="O747" s="94" t="s">
        <v>1028</v>
      </c>
      <c r="P747" s="225" t="s">
        <v>39</v>
      </c>
      <c r="Q747" s="102" t="s">
        <v>1048</v>
      </c>
      <c r="R747" s="102">
        <v>85444995</v>
      </c>
      <c r="S747" s="102" t="s">
        <v>2649</v>
      </c>
      <c r="T747" s="94" t="s">
        <v>2496</v>
      </c>
      <c r="U747" s="224">
        <v>146.00149999999999</v>
      </c>
      <c r="V747" s="55"/>
      <c r="W747" s="55"/>
      <c r="X747" s="55"/>
      <c r="Y747" s="55"/>
    </row>
    <row r="748" spans="1:25" hidden="1">
      <c r="A748" s="213" t="s">
        <v>2630</v>
      </c>
      <c r="B748" s="213" t="s">
        <v>3844</v>
      </c>
      <c r="C748" s="216">
        <v>5901181042887</v>
      </c>
      <c r="D748" s="102" t="s">
        <v>5727</v>
      </c>
      <c r="E748" s="345" t="s">
        <v>5695</v>
      </c>
      <c r="F748" s="90" t="s">
        <v>69</v>
      </c>
      <c r="H748" s="91">
        <v>1</v>
      </c>
      <c r="I748" s="54">
        <f>VLOOKUP(A748,'CET uproszczony 01 02 2026'!$B$4:$G$747,6,0)</f>
        <v>16501</v>
      </c>
      <c r="J748" s="90" t="s">
        <v>5</v>
      </c>
      <c r="K748" s="92">
        <v>0.23</v>
      </c>
      <c r="M748" s="93">
        <v>150</v>
      </c>
      <c r="N748" s="94" t="s">
        <v>70</v>
      </c>
      <c r="O748" s="94" t="s">
        <v>1028</v>
      </c>
      <c r="P748" s="226" t="s">
        <v>39</v>
      </c>
      <c r="Q748" s="102" t="s">
        <v>1048</v>
      </c>
      <c r="R748" s="102">
        <v>85444995</v>
      </c>
      <c r="S748" s="102" t="s">
        <v>2649</v>
      </c>
      <c r="T748" s="94" t="s">
        <v>2496</v>
      </c>
      <c r="U748" s="224">
        <v>146.00149999999999</v>
      </c>
    </row>
    <row r="749" spans="1:25" hidden="1">
      <c r="A749" s="213" t="s">
        <v>2639</v>
      </c>
      <c r="B749" s="213" t="s">
        <v>3845</v>
      </c>
      <c r="C749" s="216">
        <v>5903669466956</v>
      </c>
      <c r="D749" s="102" t="s">
        <v>5728</v>
      </c>
      <c r="E749" s="345" t="s">
        <v>5160</v>
      </c>
      <c r="F749" s="90" t="s">
        <v>69</v>
      </c>
      <c r="H749" s="91">
        <v>1</v>
      </c>
      <c r="I749" s="54">
        <f>VLOOKUP(A749,'CET uproszczony 01 02 2026'!$B$4:$G$747,6,0)</f>
        <v>33585</v>
      </c>
      <c r="J749" s="90" t="s">
        <v>5</v>
      </c>
      <c r="K749" s="92">
        <v>0.23</v>
      </c>
      <c r="M749" s="93">
        <v>100</v>
      </c>
      <c r="N749" s="94" t="s">
        <v>70</v>
      </c>
      <c r="O749" s="94" t="s">
        <v>1028</v>
      </c>
      <c r="P749" s="225" t="s">
        <v>39</v>
      </c>
      <c r="Q749" s="102" t="s">
        <v>1048</v>
      </c>
      <c r="R749" s="102">
        <v>85444995</v>
      </c>
      <c r="S749" s="102" t="s">
        <v>2649</v>
      </c>
      <c r="T749" s="94" t="s">
        <v>2496</v>
      </c>
      <c r="U749" s="224">
        <v>299.77449999999999</v>
      </c>
    </row>
    <row r="750" spans="1:25" s="179" customFormat="1" hidden="1">
      <c r="A750" s="213" t="s">
        <v>2639</v>
      </c>
      <c r="B750" s="213" t="s">
        <v>3846</v>
      </c>
      <c r="C750" s="216">
        <v>5903669499244</v>
      </c>
      <c r="D750" s="102" t="s">
        <v>5728</v>
      </c>
      <c r="E750" s="345" t="s">
        <v>5160</v>
      </c>
      <c r="F750" s="90" t="s">
        <v>69</v>
      </c>
      <c r="G750" s="91"/>
      <c r="H750" s="91">
        <v>1</v>
      </c>
      <c r="I750" s="54">
        <f>VLOOKUP(A750,'CET uproszczony 01 02 2026'!$B$4:$G$747,6,0)</f>
        <v>33585</v>
      </c>
      <c r="J750" s="90" t="s">
        <v>5</v>
      </c>
      <c r="K750" s="92">
        <v>0.23</v>
      </c>
      <c r="L750" s="91"/>
      <c r="M750" s="93">
        <v>1000</v>
      </c>
      <c r="N750" s="94" t="s">
        <v>70</v>
      </c>
      <c r="O750" s="94" t="s">
        <v>1028</v>
      </c>
      <c r="P750" s="226" t="s">
        <v>39</v>
      </c>
      <c r="Q750" s="102" t="s">
        <v>1048</v>
      </c>
      <c r="R750" s="102">
        <v>85444995</v>
      </c>
      <c r="S750" s="102" t="s">
        <v>2649</v>
      </c>
      <c r="T750" s="94" t="s">
        <v>2496</v>
      </c>
      <c r="U750" s="224">
        <v>299.77449999999999</v>
      </c>
      <c r="V750" s="55"/>
      <c r="W750" s="55"/>
      <c r="X750" s="55"/>
      <c r="Y750" s="55"/>
    </row>
    <row r="751" spans="1:25" s="179" customFormat="1" hidden="1">
      <c r="A751" s="213" t="s">
        <v>2636</v>
      </c>
      <c r="B751" s="213" t="s">
        <v>3847</v>
      </c>
      <c r="C751" s="216">
        <v>5903669466949</v>
      </c>
      <c r="D751" s="102" t="s">
        <v>5729</v>
      </c>
      <c r="E751" s="345" t="s">
        <v>5696</v>
      </c>
      <c r="F751" s="90" t="s">
        <v>69</v>
      </c>
      <c r="G751" s="91"/>
      <c r="H751" s="91">
        <v>1</v>
      </c>
      <c r="I751" s="54">
        <f>VLOOKUP(A751,'CET uproszczony 01 02 2026'!$B$4:$G$747,6,0)</f>
        <v>19494</v>
      </c>
      <c r="J751" s="90" t="s">
        <v>5</v>
      </c>
      <c r="K751" s="92">
        <v>0.23</v>
      </c>
      <c r="L751" s="91"/>
      <c r="M751" s="93">
        <v>100</v>
      </c>
      <c r="N751" s="94" t="s">
        <v>70</v>
      </c>
      <c r="O751" s="94" t="s">
        <v>1028</v>
      </c>
      <c r="P751" s="225" t="s">
        <v>39</v>
      </c>
      <c r="Q751" s="102" t="s">
        <v>1048</v>
      </c>
      <c r="R751" s="102">
        <v>85444995</v>
      </c>
      <c r="S751" s="102" t="s">
        <v>2649</v>
      </c>
      <c r="T751" s="94" t="s">
        <v>2496</v>
      </c>
      <c r="U751" s="224">
        <v>94.400300000000001</v>
      </c>
      <c r="V751" s="55"/>
      <c r="W751" s="55"/>
      <c r="X751" s="55"/>
      <c r="Y751" s="55"/>
    </row>
    <row r="752" spans="1:25" s="179" customFormat="1" hidden="1">
      <c r="A752" s="213" t="s">
        <v>2636</v>
      </c>
      <c r="B752" s="213" t="s">
        <v>3848</v>
      </c>
      <c r="C752" s="216">
        <v>5903669499251</v>
      </c>
      <c r="D752" s="102" t="s">
        <v>5729</v>
      </c>
      <c r="E752" s="345" t="s">
        <v>5696</v>
      </c>
      <c r="F752" s="90" t="s">
        <v>69</v>
      </c>
      <c r="G752" s="91"/>
      <c r="H752" s="91">
        <v>1</v>
      </c>
      <c r="I752" s="54">
        <f>VLOOKUP(A752,'CET uproszczony 01 02 2026'!$B$4:$G$747,6,0)</f>
        <v>19494</v>
      </c>
      <c r="J752" s="90" t="s">
        <v>5</v>
      </c>
      <c r="K752" s="92">
        <v>0.23</v>
      </c>
      <c r="L752" s="91"/>
      <c r="M752" s="93">
        <v>150</v>
      </c>
      <c r="N752" s="94" t="s">
        <v>70</v>
      </c>
      <c r="O752" s="94" t="s">
        <v>1028</v>
      </c>
      <c r="P752" s="226" t="s">
        <v>39</v>
      </c>
      <c r="Q752" s="102" t="s">
        <v>1048</v>
      </c>
      <c r="R752" s="102">
        <v>85444995</v>
      </c>
      <c r="S752" s="102" t="s">
        <v>2649</v>
      </c>
      <c r="T752" s="94" t="s">
        <v>2496</v>
      </c>
      <c r="U752" s="224">
        <v>94.400300000000001</v>
      </c>
      <c r="V752" s="55"/>
      <c r="W752" s="55"/>
      <c r="X752" s="55"/>
      <c r="Y752" s="55"/>
    </row>
    <row r="753" spans="1:25" s="179" customFormat="1" hidden="1">
      <c r="A753" s="213" t="s">
        <v>2567</v>
      </c>
      <c r="B753" s="213" t="s">
        <v>3849</v>
      </c>
      <c r="C753" s="216">
        <v>5903669464723</v>
      </c>
      <c r="D753" s="102" t="s">
        <v>5730</v>
      </c>
      <c r="E753" s="345" t="s">
        <v>5697</v>
      </c>
      <c r="F753" s="90" t="s">
        <v>69</v>
      </c>
      <c r="G753" s="91"/>
      <c r="H753" s="91">
        <v>1</v>
      </c>
      <c r="I753" s="54">
        <f>VLOOKUP(A753,'CET uproszczony 01 02 2026'!$B$4:$G$747,6,0)</f>
        <v>4935</v>
      </c>
      <c r="J753" s="90" t="s">
        <v>5</v>
      </c>
      <c r="K753" s="92">
        <v>0.23</v>
      </c>
      <c r="L753" s="91"/>
      <c r="M753" s="93">
        <v>100</v>
      </c>
      <c r="N753" s="94" t="s">
        <v>70</v>
      </c>
      <c r="O753" s="94" t="s">
        <v>1028</v>
      </c>
      <c r="P753" s="225" t="s">
        <v>39</v>
      </c>
      <c r="Q753" s="102" t="s">
        <v>1048</v>
      </c>
      <c r="R753" s="102">
        <v>85444995</v>
      </c>
      <c r="S753" s="102" t="s">
        <v>2649</v>
      </c>
      <c r="T753" s="94" t="s">
        <v>2496</v>
      </c>
      <c r="U753" s="224">
        <v>58.811300000000003</v>
      </c>
      <c r="V753" s="55"/>
      <c r="W753" s="55"/>
      <c r="X753" s="55"/>
      <c r="Y753" s="55"/>
    </row>
    <row r="754" spans="1:25" hidden="1">
      <c r="A754" s="213" t="s">
        <v>2642</v>
      </c>
      <c r="B754" s="213" t="s">
        <v>3867</v>
      </c>
      <c r="C754" s="216">
        <v>5903669449119</v>
      </c>
      <c r="D754" s="102" t="s">
        <v>5731</v>
      </c>
      <c r="E754" s="345" t="s">
        <v>5161</v>
      </c>
      <c r="F754" s="90" t="s">
        <v>69</v>
      </c>
      <c r="H754" s="91">
        <v>1</v>
      </c>
      <c r="I754" s="54">
        <f>VLOOKUP(A754,'CET uproszczony 01 02 2026'!$B$4:$G$747,6,0)</f>
        <v>10836</v>
      </c>
      <c r="J754" s="90" t="s">
        <v>5</v>
      </c>
      <c r="K754" s="92">
        <v>0.23</v>
      </c>
      <c r="M754" s="93">
        <v>100</v>
      </c>
      <c r="N754" s="94" t="s">
        <v>70</v>
      </c>
      <c r="O754" s="94" t="s">
        <v>1028</v>
      </c>
      <c r="P754" s="226" t="s">
        <v>39</v>
      </c>
      <c r="Q754" s="102" t="s">
        <v>1048</v>
      </c>
      <c r="R754" s="102">
        <v>85444995</v>
      </c>
      <c r="S754" s="102" t="s">
        <v>2649</v>
      </c>
      <c r="T754" s="94" t="s">
        <v>2496</v>
      </c>
      <c r="U754" s="224">
        <v>123.3466</v>
      </c>
    </row>
    <row r="755" spans="1:25" s="179" customFormat="1" hidden="1">
      <c r="A755" s="213" t="s">
        <v>2572</v>
      </c>
      <c r="B755" s="213" t="s">
        <v>3841</v>
      </c>
      <c r="C755" s="216">
        <v>5903669345541</v>
      </c>
      <c r="D755" s="102" t="s">
        <v>5732</v>
      </c>
      <c r="E755" s="345" t="s">
        <v>5698</v>
      </c>
      <c r="F755" s="90" t="s">
        <v>69</v>
      </c>
      <c r="G755" s="91"/>
      <c r="H755" s="91">
        <v>1</v>
      </c>
      <c r="I755" s="54">
        <f>VLOOKUP(A755,'CET uproszczony 01 02 2026'!$B$4:$G$747,6,0)</f>
        <v>3769</v>
      </c>
      <c r="J755" s="90" t="s">
        <v>5</v>
      </c>
      <c r="K755" s="92">
        <v>0.23</v>
      </c>
      <c r="L755" s="91"/>
      <c r="M755" s="93">
        <v>100</v>
      </c>
      <c r="N755" s="94" t="s">
        <v>70</v>
      </c>
      <c r="O755" s="94" t="s">
        <v>1028</v>
      </c>
      <c r="P755" s="225" t="s">
        <v>39</v>
      </c>
      <c r="Q755" s="102" t="s">
        <v>1048</v>
      </c>
      <c r="R755" s="102">
        <v>85444995</v>
      </c>
      <c r="S755" s="102" t="s">
        <v>2649</v>
      </c>
      <c r="T755" s="94" t="s">
        <v>2496</v>
      </c>
      <c r="U755" s="224">
        <v>58.941800000000001</v>
      </c>
      <c r="V755" s="55"/>
      <c r="W755" s="55"/>
      <c r="X755" s="55"/>
      <c r="Y755" s="55"/>
    </row>
    <row r="756" spans="1:25" s="200" customFormat="1" hidden="1">
      <c r="A756" s="214" t="s">
        <v>2612</v>
      </c>
      <c r="B756" s="214" t="s">
        <v>3842</v>
      </c>
      <c r="C756" s="221">
        <v>5903669466871</v>
      </c>
      <c r="D756" s="190" t="s">
        <v>5733</v>
      </c>
      <c r="E756" s="346" t="s">
        <v>5699</v>
      </c>
      <c r="F756" s="192" t="s">
        <v>69</v>
      </c>
      <c r="G756" s="191"/>
      <c r="H756" s="191">
        <v>1</v>
      </c>
      <c r="I756" s="193">
        <f>VLOOKUP(A756,'CET uproszczony 01 02 2026'!$B$4:$G$747,6,0)</f>
        <v>17164</v>
      </c>
      <c r="J756" s="192" t="s">
        <v>5</v>
      </c>
      <c r="K756" s="194">
        <v>0.23</v>
      </c>
      <c r="L756" s="191"/>
      <c r="M756" s="195">
        <v>100</v>
      </c>
      <c r="N756" s="196" t="s">
        <v>70</v>
      </c>
      <c r="O756" s="196" t="s">
        <v>1028</v>
      </c>
      <c r="P756" s="227" t="s">
        <v>39</v>
      </c>
      <c r="Q756" s="190" t="s">
        <v>1048</v>
      </c>
      <c r="R756" s="190">
        <v>85444995</v>
      </c>
      <c r="S756" s="190" t="s">
        <v>2649</v>
      </c>
      <c r="T756" s="196" t="s">
        <v>2496</v>
      </c>
      <c r="U756" s="348">
        <v>283.99669999999998</v>
      </c>
      <c r="V756" s="197"/>
      <c r="W756" s="197"/>
      <c r="X756" s="197"/>
      <c r="Y756" s="197"/>
    </row>
    <row r="757" spans="1:25" s="179" customFormat="1" hidden="1">
      <c r="A757" s="213" t="s">
        <v>2487</v>
      </c>
      <c r="B757" s="213" t="s">
        <v>3873</v>
      </c>
      <c r="C757" s="216">
        <v>5903669452164</v>
      </c>
      <c r="D757" s="102" t="s">
        <v>5162</v>
      </c>
      <c r="E757" s="345" t="s">
        <v>5171</v>
      </c>
      <c r="F757" s="90" t="s">
        <v>69</v>
      </c>
      <c r="G757" s="91"/>
      <c r="H757" s="91">
        <v>1</v>
      </c>
      <c r="I757" s="54">
        <f>VLOOKUP(A757,'CET uproszczony 01 02 2026'!$B$4:$G$747,6,0)</f>
        <v>2240</v>
      </c>
      <c r="J757" s="90" t="s">
        <v>5</v>
      </c>
      <c r="K757" s="92">
        <v>0.23</v>
      </c>
      <c r="L757" s="91"/>
      <c r="M757" s="93">
        <v>100</v>
      </c>
      <c r="N757" s="94" t="s">
        <v>70</v>
      </c>
      <c r="O757" s="94" t="s">
        <v>2478</v>
      </c>
      <c r="P757" s="353" t="s">
        <v>2483</v>
      </c>
      <c r="Q757" s="102" t="s">
        <v>1048</v>
      </c>
      <c r="R757" s="102">
        <v>85444995</v>
      </c>
      <c r="S757" s="102" t="s">
        <v>2645</v>
      </c>
      <c r="T757" s="94" t="s">
        <v>2496</v>
      </c>
      <c r="U757" s="224">
        <v>43.119</v>
      </c>
      <c r="V757" s="55"/>
      <c r="W757" s="55"/>
      <c r="X757" s="55"/>
      <c r="Y757" s="55"/>
    </row>
    <row r="758" spans="1:25" s="179" customFormat="1" hidden="1">
      <c r="A758" s="213" t="s">
        <v>2487</v>
      </c>
      <c r="B758" s="213" t="s">
        <v>3874</v>
      </c>
      <c r="C758" s="216">
        <v>5903669452584</v>
      </c>
      <c r="D758" s="102" t="s">
        <v>5162</v>
      </c>
      <c r="E758" s="345" t="s">
        <v>5171</v>
      </c>
      <c r="F758" s="90" t="s">
        <v>69</v>
      </c>
      <c r="G758" s="91"/>
      <c r="H758" s="91">
        <v>1</v>
      </c>
      <c r="I758" s="54">
        <f>VLOOKUP(A758,'CET uproszczony 01 02 2026'!$B$4:$G$747,6,0)</f>
        <v>2240</v>
      </c>
      <c r="J758" s="90" t="s">
        <v>5</v>
      </c>
      <c r="K758" s="92">
        <v>0.23</v>
      </c>
      <c r="L758" s="91"/>
      <c r="M758" s="93">
        <v>500</v>
      </c>
      <c r="N758" s="94" t="s">
        <v>70</v>
      </c>
      <c r="O758" s="94" t="s">
        <v>2478</v>
      </c>
      <c r="P758" s="226" t="s">
        <v>2483</v>
      </c>
      <c r="Q758" s="102" t="s">
        <v>1048</v>
      </c>
      <c r="R758" s="102">
        <v>85444995</v>
      </c>
      <c r="S758" s="102" t="s">
        <v>2645</v>
      </c>
      <c r="T758" s="94" t="s">
        <v>2496</v>
      </c>
      <c r="U758" s="224">
        <v>43.119</v>
      </c>
      <c r="V758" s="55"/>
      <c r="W758" s="55"/>
      <c r="X758" s="55"/>
      <c r="Y758" s="55"/>
    </row>
    <row r="759" spans="1:25" s="179" customFormat="1" hidden="1">
      <c r="A759" s="213" t="s">
        <v>2487</v>
      </c>
      <c r="B759" s="213" t="s">
        <v>3875</v>
      </c>
      <c r="C759" s="216">
        <v>5903669452591</v>
      </c>
      <c r="D759" s="102" t="s">
        <v>5162</v>
      </c>
      <c r="E759" s="345" t="s">
        <v>5171</v>
      </c>
      <c r="F759" s="90" t="s">
        <v>69</v>
      </c>
      <c r="G759" s="91"/>
      <c r="H759" s="91">
        <v>1</v>
      </c>
      <c r="I759" s="54">
        <f>VLOOKUP(A759,'CET uproszczony 01 02 2026'!$B$4:$G$747,6,0)</f>
        <v>2240</v>
      </c>
      <c r="J759" s="90" t="s">
        <v>5</v>
      </c>
      <c r="K759" s="92">
        <v>0.23</v>
      </c>
      <c r="L759" s="91"/>
      <c r="M759" s="93">
        <v>1000</v>
      </c>
      <c r="N759" s="94" t="s">
        <v>70</v>
      </c>
      <c r="O759" s="94" t="s">
        <v>2478</v>
      </c>
      <c r="P759" s="226" t="s">
        <v>2483</v>
      </c>
      <c r="Q759" s="102" t="s">
        <v>1048</v>
      </c>
      <c r="R759" s="102">
        <v>85444995</v>
      </c>
      <c r="S759" s="102" t="s">
        <v>2645</v>
      </c>
      <c r="T759" s="94" t="s">
        <v>2496</v>
      </c>
      <c r="U759" s="224">
        <v>43.119</v>
      </c>
      <c r="V759" s="55"/>
      <c r="W759" s="55"/>
      <c r="X759" s="55"/>
      <c r="Y759" s="55"/>
    </row>
    <row r="760" spans="1:25" s="179" customFormat="1" hidden="1">
      <c r="A760" s="213" t="s">
        <v>2488</v>
      </c>
      <c r="B760" s="213" t="s">
        <v>3876</v>
      </c>
      <c r="C760" s="216">
        <v>5903669452218</v>
      </c>
      <c r="D760" s="102" t="s">
        <v>5165</v>
      </c>
      <c r="E760" s="345" t="s">
        <v>5172</v>
      </c>
      <c r="F760" s="90" t="s">
        <v>69</v>
      </c>
      <c r="G760" s="91"/>
      <c r="H760" s="91">
        <v>1</v>
      </c>
      <c r="I760" s="54">
        <f>VLOOKUP(A760,'CET uproszczony 01 02 2026'!$B$4:$G$747,6,0)</f>
        <v>2240</v>
      </c>
      <c r="J760" s="90" t="s">
        <v>5</v>
      </c>
      <c r="K760" s="92">
        <v>0.23</v>
      </c>
      <c r="L760" s="91"/>
      <c r="M760" s="93">
        <v>100</v>
      </c>
      <c r="N760" s="94" t="s">
        <v>70</v>
      </c>
      <c r="O760" s="94" t="s">
        <v>2478</v>
      </c>
      <c r="P760" s="226" t="s">
        <v>2483</v>
      </c>
      <c r="Q760" s="102" t="s">
        <v>1048</v>
      </c>
      <c r="R760" s="102">
        <v>85444995</v>
      </c>
      <c r="S760" s="102" t="s">
        <v>2645</v>
      </c>
      <c r="T760" s="94" t="s">
        <v>2497</v>
      </c>
      <c r="U760" s="224">
        <v>43.119</v>
      </c>
      <c r="V760" s="55"/>
      <c r="W760" s="55"/>
      <c r="X760" s="55"/>
      <c r="Y760" s="55"/>
    </row>
    <row r="761" spans="1:25" s="179" customFormat="1" hidden="1">
      <c r="A761" s="213" t="s">
        <v>2488</v>
      </c>
      <c r="B761" s="213" t="s">
        <v>3877</v>
      </c>
      <c r="C761" s="216">
        <v>5903669452607</v>
      </c>
      <c r="D761" s="102" t="s">
        <v>5165</v>
      </c>
      <c r="E761" s="345" t="s">
        <v>5172</v>
      </c>
      <c r="F761" s="90" t="s">
        <v>69</v>
      </c>
      <c r="G761" s="91"/>
      <c r="H761" s="91">
        <v>1</v>
      </c>
      <c r="I761" s="54">
        <f>VLOOKUP(A761,'CET uproszczony 01 02 2026'!$B$4:$G$747,6,0)</f>
        <v>2240</v>
      </c>
      <c r="J761" s="90" t="s">
        <v>5</v>
      </c>
      <c r="K761" s="92">
        <v>0.23</v>
      </c>
      <c r="L761" s="91"/>
      <c r="M761" s="93">
        <v>500</v>
      </c>
      <c r="N761" s="94" t="s">
        <v>70</v>
      </c>
      <c r="O761" s="94" t="s">
        <v>2478</v>
      </c>
      <c r="P761" s="226" t="s">
        <v>2483</v>
      </c>
      <c r="Q761" s="102" t="s">
        <v>1048</v>
      </c>
      <c r="R761" s="102">
        <v>85444995</v>
      </c>
      <c r="S761" s="102" t="s">
        <v>2645</v>
      </c>
      <c r="T761" s="94" t="s">
        <v>2497</v>
      </c>
      <c r="U761" s="224">
        <v>43.119</v>
      </c>
      <c r="V761" s="55"/>
      <c r="W761" s="55"/>
      <c r="X761" s="55"/>
      <c r="Y761" s="55"/>
    </row>
    <row r="762" spans="1:25" s="179" customFormat="1" hidden="1">
      <c r="A762" s="213" t="s">
        <v>2488</v>
      </c>
      <c r="B762" s="213" t="s">
        <v>3878</v>
      </c>
      <c r="C762" s="216">
        <v>5903669452614</v>
      </c>
      <c r="D762" s="102" t="s">
        <v>5165</v>
      </c>
      <c r="E762" s="345" t="s">
        <v>5172</v>
      </c>
      <c r="F762" s="90" t="s">
        <v>69</v>
      </c>
      <c r="G762" s="91"/>
      <c r="H762" s="91">
        <v>1</v>
      </c>
      <c r="I762" s="54">
        <f>VLOOKUP(A762,'CET uproszczony 01 02 2026'!$B$4:$G$747,6,0)</f>
        <v>2240</v>
      </c>
      <c r="J762" s="90" t="s">
        <v>5</v>
      </c>
      <c r="K762" s="92">
        <v>0.23</v>
      </c>
      <c r="L762" s="91"/>
      <c r="M762" s="93">
        <v>1000</v>
      </c>
      <c r="N762" s="94" t="s">
        <v>70</v>
      </c>
      <c r="O762" s="94" t="s">
        <v>2478</v>
      </c>
      <c r="P762" s="226" t="s">
        <v>2483</v>
      </c>
      <c r="Q762" s="102" t="s">
        <v>1048</v>
      </c>
      <c r="R762" s="102">
        <v>85444995</v>
      </c>
      <c r="S762" s="102" t="s">
        <v>2645</v>
      </c>
      <c r="T762" s="94" t="s">
        <v>2497</v>
      </c>
      <c r="U762" s="224">
        <v>43.119</v>
      </c>
      <c r="V762" s="55"/>
      <c r="W762" s="55"/>
      <c r="X762" s="55"/>
      <c r="Y762" s="55"/>
    </row>
    <row r="763" spans="1:25" s="179" customFormat="1" hidden="1">
      <c r="A763" s="213" t="s">
        <v>2489</v>
      </c>
      <c r="B763" s="213" t="s">
        <v>3879</v>
      </c>
      <c r="C763" s="216">
        <v>5903669452263</v>
      </c>
      <c r="D763" s="102" t="s">
        <v>5168</v>
      </c>
      <c r="E763" s="345" t="s">
        <v>5173</v>
      </c>
      <c r="F763" s="90" t="s">
        <v>69</v>
      </c>
      <c r="G763" s="91"/>
      <c r="H763" s="91">
        <v>1</v>
      </c>
      <c r="I763" s="54">
        <f>VLOOKUP(A763,'CET uproszczony 01 02 2026'!$B$4:$G$747,6,0)</f>
        <v>2240</v>
      </c>
      <c r="J763" s="90" t="s">
        <v>5</v>
      </c>
      <c r="K763" s="92">
        <v>0.23</v>
      </c>
      <c r="L763" s="91"/>
      <c r="M763" s="93">
        <v>100</v>
      </c>
      <c r="N763" s="94" t="s">
        <v>70</v>
      </c>
      <c r="O763" s="94" t="s">
        <v>2478</v>
      </c>
      <c r="P763" s="226" t="s">
        <v>2483</v>
      </c>
      <c r="Q763" s="102" t="s">
        <v>1048</v>
      </c>
      <c r="R763" s="102">
        <v>85444995</v>
      </c>
      <c r="S763" s="102" t="s">
        <v>2645</v>
      </c>
      <c r="T763" s="94" t="s">
        <v>2498</v>
      </c>
      <c r="U763" s="224">
        <v>43.119</v>
      </c>
      <c r="V763" s="55"/>
      <c r="W763" s="55"/>
      <c r="X763" s="55"/>
      <c r="Y763" s="55"/>
    </row>
    <row r="764" spans="1:25" s="179" customFormat="1" hidden="1">
      <c r="A764" s="213" t="s">
        <v>2489</v>
      </c>
      <c r="B764" s="213" t="s">
        <v>3880</v>
      </c>
      <c r="C764" s="216">
        <v>5903669452621</v>
      </c>
      <c r="D764" s="102" t="s">
        <v>5168</v>
      </c>
      <c r="E764" s="345" t="s">
        <v>5173</v>
      </c>
      <c r="F764" s="90" t="s">
        <v>69</v>
      </c>
      <c r="G764" s="91"/>
      <c r="H764" s="91">
        <v>1</v>
      </c>
      <c r="I764" s="54">
        <f>VLOOKUP(A764,'CET uproszczony 01 02 2026'!$B$4:$G$747,6,0)</f>
        <v>2240</v>
      </c>
      <c r="J764" s="90" t="s">
        <v>5</v>
      </c>
      <c r="K764" s="92">
        <v>0.23</v>
      </c>
      <c r="L764" s="91"/>
      <c r="M764" s="93">
        <v>500</v>
      </c>
      <c r="N764" s="94" t="s">
        <v>70</v>
      </c>
      <c r="O764" s="94" t="s">
        <v>2478</v>
      </c>
      <c r="P764" s="226" t="s">
        <v>2483</v>
      </c>
      <c r="Q764" s="102" t="s">
        <v>1048</v>
      </c>
      <c r="R764" s="102">
        <v>85444995</v>
      </c>
      <c r="S764" s="102" t="s">
        <v>2645</v>
      </c>
      <c r="T764" s="94" t="s">
        <v>2498</v>
      </c>
      <c r="U764" s="224">
        <v>43.119</v>
      </c>
      <c r="V764" s="55"/>
      <c r="W764" s="55"/>
      <c r="X764" s="55"/>
      <c r="Y764" s="55"/>
    </row>
    <row r="765" spans="1:25" s="179" customFormat="1" hidden="1">
      <c r="A765" s="213" t="s">
        <v>2489</v>
      </c>
      <c r="B765" s="213" t="s">
        <v>3881</v>
      </c>
      <c r="C765" s="216">
        <v>5903669452638</v>
      </c>
      <c r="D765" s="102" t="s">
        <v>5168</v>
      </c>
      <c r="E765" s="345" t="s">
        <v>5173</v>
      </c>
      <c r="F765" s="90" t="s">
        <v>69</v>
      </c>
      <c r="G765" s="91"/>
      <c r="H765" s="91">
        <v>1</v>
      </c>
      <c r="I765" s="54">
        <f>VLOOKUP(A765,'CET uproszczony 01 02 2026'!$B$4:$G$747,6,0)</f>
        <v>2240</v>
      </c>
      <c r="J765" s="90" t="s">
        <v>5</v>
      </c>
      <c r="K765" s="92">
        <v>0.23</v>
      </c>
      <c r="L765" s="91"/>
      <c r="M765" s="93">
        <v>1000</v>
      </c>
      <c r="N765" s="94" t="s">
        <v>70</v>
      </c>
      <c r="O765" s="94" t="s">
        <v>2478</v>
      </c>
      <c r="P765" s="226" t="s">
        <v>2483</v>
      </c>
      <c r="Q765" s="102" t="s">
        <v>1048</v>
      </c>
      <c r="R765" s="102">
        <v>85444995</v>
      </c>
      <c r="S765" s="102" t="s">
        <v>2645</v>
      </c>
      <c r="T765" s="94" t="s">
        <v>2498</v>
      </c>
      <c r="U765" s="224">
        <v>43.119</v>
      </c>
      <c r="V765" s="55"/>
      <c r="W765" s="55"/>
      <c r="X765" s="55"/>
      <c r="Y765" s="55"/>
    </row>
    <row r="766" spans="1:25" s="179" customFormat="1" hidden="1">
      <c r="A766" s="213" t="s">
        <v>2490</v>
      </c>
      <c r="B766" s="213" t="s">
        <v>3882</v>
      </c>
      <c r="C766" s="216">
        <v>5903669452317</v>
      </c>
      <c r="D766" s="102" t="s">
        <v>5163</v>
      </c>
      <c r="E766" s="345" t="s">
        <v>5174</v>
      </c>
      <c r="F766" s="90" t="s">
        <v>69</v>
      </c>
      <c r="G766" s="91"/>
      <c r="H766" s="91">
        <v>1</v>
      </c>
      <c r="I766" s="54">
        <f>VLOOKUP(A766,'CET uproszczony 01 02 2026'!$B$4:$G$747,6,0)</f>
        <v>3744</v>
      </c>
      <c r="J766" s="90" t="s">
        <v>5</v>
      </c>
      <c r="K766" s="92">
        <v>0.23</v>
      </c>
      <c r="L766" s="91"/>
      <c r="M766" s="93">
        <v>100</v>
      </c>
      <c r="N766" s="94" t="s">
        <v>70</v>
      </c>
      <c r="O766" s="94" t="s">
        <v>2478</v>
      </c>
      <c r="P766" s="226" t="s">
        <v>2483</v>
      </c>
      <c r="Q766" s="102" t="s">
        <v>1048</v>
      </c>
      <c r="R766" s="102">
        <v>85444995</v>
      </c>
      <c r="S766" s="102" t="s">
        <v>2645</v>
      </c>
      <c r="T766" s="94" t="s">
        <v>2496</v>
      </c>
      <c r="U766" s="224">
        <v>58.290999999999997</v>
      </c>
      <c r="V766" s="55"/>
      <c r="W766" s="55"/>
      <c r="X766" s="55"/>
      <c r="Y766" s="55"/>
    </row>
    <row r="767" spans="1:25" s="179" customFormat="1" hidden="1">
      <c r="A767" s="213" t="s">
        <v>2490</v>
      </c>
      <c r="B767" s="213" t="s">
        <v>3883</v>
      </c>
      <c r="C767" s="216">
        <v>5903669452645</v>
      </c>
      <c r="D767" s="102" t="s">
        <v>5163</v>
      </c>
      <c r="E767" s="345" t="s">
        <v>5174</v>
      </c>
      <c r="F767" s="90" t="s">
        <v>69</v>
      </c>
      <c r="G767" s="91"/>
      <c r="H767" s="91">
        <v>1</v>
      </c>
      <c r="I767" s="54">
        <f>VLOOKUP(A767,'CET uproszczony 01 02 2026'!$B$4:$G$747,6,0)</f>
        <v>3744</v>
      </c>
      <c r="J767" s="90" t="s">
        <v>5</v>
      </c>
      <c r="K767" s="92">
        <v>0.23</v>
      </c>
      <c r="L767" s="91"/>
      <c r="M767" s="93">
        <v>500</v>
      </c>
      <c r="N767" s="94" t="s">
        <v>70</v>
      </c>
      <c r="O767" s="94" t="s">
        <v>2478</v>
      </c>
      <c r="P767" s="226" t="s">
        <v>2483</v>
      </c>
      <c r="Q767" s="102" t="s">
        <v>1048</v>
      </c>
      <c r="R767" s="102">
        <v>85444995</v>
      </c>
      <c r="S767" s="102" t="s">
        <v>2645</v>
      </c>
      <c r="T767" s="94" t="s">
        <v>2496</v>
      </c>
      <c r="U767" s="224">
        <v>58.290999999999997</v>
      </c>
      <c r="V767" s="55"/>
      <c r="W767" s="55"/>
      <c r="X767" s="55"/>
      <c r="Y767" s="55"/>
    </row>
    <row r="768" spans="1:25" s="179" customFormat="1" hidden="1">
      <c r="A768" s="213" t="s">
        <v>2490</v>
      </c>
      <c r="B768" s="213" t="s">
        <v>3884</v>
      </c>
      <c r="C768" s="216">
        <v>5903669452652</v>
      </c>
      <c r="D768" s="102" t="s">
        <v>5163</v>
      </c>
      <c r="E768" s="345" t="s">
        <v>5174</v>
      </c>
      <c r="F768" s="90" t="s">
        <v>69</v>
      </c>
      <c r="G768" s="91"/>
      <c r="H768" s="91">
        <v>1</v>
      </c>
      <c r="I768" s="54">
        <f>VLOOKUP(A768,'CET uproszczony 01 02 2026'!$B$4:$G$747,6,0)</f>
        <v>3744</v>
      </c>
      <c r="J768" s="90" t="s">
        <v>5</v>
      </c>
      <c r="K768" s="92">
        <v>0.23</v>
      </c>
      <c r="L768" s="91"/>
      <c r="M768" s="93">
        <v>1000</v>
      </c>
      <c r="N768" s="94" t="s">
        <v>70</v>
      </c>
      <c r="O768" s="94" t="s">
        <v>2478</v>
      </c>
      <c r="P768" s="226" t="s">
        <v>2483</v>
      </c>
      <c r="Q768" s="102" t="s">
        <v>1048</v>
      </c>
      <c r="R768" s="102">
        <v>85444995</v>
      </c>
      <c r="S768" s="102" t="s">
        <v>2645</v>
      </c>
      <c r="T768" s="94" t="s">
        <v>2496</v>
      </c>
      <c r="U768" s="224">
        <v>58.290999999999997</v>
      </c>
      <c r="V768" s="55"/>
      <c r="W768" s="55"/>
      <c r="X768" s="55"/>
      <c r="Y768" s="55"/>
    </row>
    <row r="769" spans="1:25" s="179" customFormat="1" hidden="1">
      <c r="A769" s="213" t="s">
        <v>2491</v>
      </c>
      <c r="B769" s="213" t="s">
        <v>3885</v>
      </c>
      <c r="C769" s="216">
        <v>5903669452362</v>
      </c>
      <c r="D769" s="102" t="s">
        <v>5166</v>
      </c>
      <c r="E769" s="345" t="s">
        <v>5175</v>
      </c>
      <c r="F769" s="90" t="s">
        <v>69</v>
      </c>
      <c r="G769" s="91"/>
      <c r="H769" s="91">
        <v>1</v>
      </c>
      <c r="I769" s="54">
        <f>VLOOKUP(A769,'CET uproszczony 01 02 2026'!$B$4:$G$747,6,0)</f>
        <v>3744</v>
      </c>
      <c r="J769" s="90" t="s">
        <v>5</v>
      </c>
      <c r="K769" s="92">
        <v>0.23</v>
      </c>
      <c r="L769" s="91"/>
      <c r="M769" s="93">
        <v>100</v>
      </c>
      <c r="N769" s="94" t="s">
        <v>70</v>
      </c>
      <c r="O769" s="94" t="s">
        <v>2478</v>
      </c>
      <c r="P769" s="226" t="s">
        <v>2483</v>
      </c>
      <c r="Q769" s="102" t="s">
        <v>1048</v>
      </c>
      <c r="R769" s="102">
        <v>85444995</v>
      </c>
      <c r="S769" s="102" t="s">
        <v>2645</v>
      </c>
      <c r="T769" s="94" t="s">
        <v>2497</v>
      </c>
      <c r="U769" s="224">
        <v>58.290999999999997</v>
      </c>
      <c r="V769" s="55"/>
      <c r="W769" s="55"/>
      <c r="X769" s="55"/>
      <c r="Y769" s="55"/>
    </row>
    <row r="770" spans="1:25" s="179" customFormat="1" hidden="1">
      <c r="A770" s="213" t="s">
        <v>2491</v>
      </c>
      <c r="B770" s="213" t="s">
        <v>3886</v>
      </c>
      <c r="C770" s="216">
        <v>5903669452669</v>
      </c>
      <c r="D770" s="102" t="s">
        <v>5166</v>
      </c>
      <c r="E770" s="345" t="s">
        <v>5175</v>
      </c>
      <c r="F770" s="90" t="s">
        <v>69</v>
      </c>
      <c r="G770" s="91"/>
      <c r="H770" s="91">
        <v>1</v>
      </c>
      <c r="I770" s="54">
        <f>VLOOKUP(A770,'CET uproszczony 01 02 2026'!$B$4:$G$747,6,0)</f>
        <v>3744</v>
      </c>
      <c r="J770" s="90" t="s">
        <v>5</v>
      </c>
      <c r="K770" s="92">
        <v>0.23</v>
      </c>
      <c r="L770" s="91"/>
      <c r="M770" s="93">
        <v>500</v>
      </c>
      <c r="N770" s="94" t="s">
        <v>70</v>
      </c>
      <c r="O770" s="94" t="s">
        <v>2478</v>
      </c>
      <c r="P770" s="226" t="s">
        <v>2483</v>
      </c>
      <c r="Q770" s="102" t="s">
        <v>1048</v>
      </c>
      <c r="R770" s="102">
        <v>85444995</v>
      </c>
      <c r="S770" s="102" t="s">
        <v>2645</v>
      </c>
      <c r="T770" s="94" t="s">
        <v>2497</v>
      </c>
      <c r="U770" s="224">
        <v>58.290999999999997</v>
      </c>
      <c r="V770" s="55"/>
      <c r="W770" s="55"/>
      <c r="X770" s="55"/>
      <c r="Y770" s="55"/>
    </row>
    <row r="771" spans="1:25" s="179" customFormat="1" hidden="1">
      <c r="A771" s="213" t="s">
        <v>2491</v>
      </c>
      <c r="B771" s="213" t="s">
        <v>3887</v>
      </c>
      <c r="C771" s="216">
        <v>5903669452676</v>
      </c>
      <c r="D771" s="102" t="s">
        <v>5166</v>
      </c>
      <c r="E771" s="345" t="s">
        <v>5175</v>
      </c>
      <c r="F771" s="90" t="s">
        <v>69</v>
      </c>
      <c r="G771" s="91"/>
      <c r="H771" s="91">
        <v>1</v>
      </c>
      <c r="I771" s="54">
        <f>VLOOKUP(A771,'CET uproszczony 01 02 2026'!$B$4:$G$747,6,0)</f>
        <v>3744</v>
      </c>
      <c r="J771" s="90" t="s">
        <v>5</v>
      </c>
      <c r="K771" s="92">
        <v>0.23</v>
      </c>
      <c r="L771" s="91"/>
      <c r="M771" s="93">
        <v>1000</v>
      </c>
      <c r="N771" s="94" t="s">
        <v>70</v>
      </c>
      <c r="O771" s="94" t="s">
        <v>2478</v>
      </c>
      <c r="P771" s="226" t="s">
        <v>2483</v>
      </c>
      <c r="Q771" s="102" t="s">
        <v>1048</v>
      </c>
      <c r="R771" s="102">
        <v>85444995</v>
      </c>
      <c r="S771" s="102" t="s">
        <v>2645</v>
      </c>
      <c r="T771" s="94" t="s">
        <v>2497</v>
      </c>
      <c r="U771" s="224">
        <v>58.290999999999997</v>
      </c>
      <c r="V771" s="55"/>
      <c r="W771" s="55"/>
      <c r="X771" s="55"/>
      <c r="Y771" s="55"/>
    </row>
    <row r="772" spans="1:25" s="179" customFormat="1" hidden="1">
      <c r="A772" s="213" t="s">
        <v>2492</v>
      </c>
      <c r="B772" s="213" t="s">
        <v>3888</v>
      </c>
      <c r="C772" s="216">
        <v>5903669452416</v>
      </c>
      <c r="D772" s="102" t="s">
        <v>5169</v>
      </c>
      <c r="E772" s="345" t="s">
        <v>5176</v>
      </c>
      <c r="F772" s="90" t="s">
        <v>69</v>
      </c>
      <c r="G772" s="91"/>
      <c r="H772" s="91">
        <v>1</v>
      </c>
      <c r="I772" s="54">
        <f>VLOOKUP(A772,'CET uproszczony 01 02 2026'!$B$4:$G$747,6,0)</f>
        <v>3744</v>
      </c>
      <c r="J772" s="90" t="s">
        <v>5</v>
      </c>
      <c r="K772" s="92">
        <v>0.23</v>
      </c>
      <c r="L772" s="91"/>
      <c r="M772" s="93">
        <v>100</v>
      </c>
      <c r="N772" s="94" t="s">
        <v>70</v>
      </c>
      <c r="O772" s="94" t="s">
        <v>2478</v>
      </c>
      <c r="P772" s="226" t="s">
        <v>2483</v>
      </c>
      <c r="Q772" s="102" t="s">
        <v>1048</v>
      </c>
      <c r="R772" s="102">
        <v>85444995</v>
      </c>
      <c r="S772" s="102" t="s">
        <v>2645</v>
      </c>
      <c r="T772" s="94" t="s">
        <v>2498</v>
      </c>
      <c r="U772" s="224">
        <v>58.290999999999997</v>
      </c>
      <c r="V772" s="55"/>
      <c r="W772" s="55"/>
      <c r="X772" s="55"/>
      <c r="Y772" s="55"/>
    </row>
    <row r="773" spans="1:25" s="179" customFormat="1" hidden="1">
      <c r="A773" s="213" t="s">
        <v>2492</v>
      </c>
      <c r="B773" s="213" t="s">
        <v>3889</v>
      </c>
      <c r="C773" s="216">
        <v>5903669452683</v>
      </c>
      <c r="D773" s="102" t="s">
        <v>5169</v>
      </c>
      <c r="E773" s="345" t="s">
        <v>5176</v>
      </c>
      <c r="F773" s="90" t="s">
        <v>69</v>
      </c>
      <c r="G773" s="91"/>
      <c r="H773" s="91">
        <v>1</v>
      </c>
      <c r="I773" s="54">
        <f>VLOOKUP(A773,'CET uproszczony 01 02 2026'!$B$4:$G$747,6,0)</f>
        <v>3744</v>
      </c>
      <c r="J773" s="90" t="s">
        <v>5</v>
      </c>
      <c r="K773" s="92">
        <v>0.23</v>
      </c>
      <c r="L773" s="91"/>
      <c r="M773" s="93">
        <v>500</v>
      </c>
      <c r="N773" s="94" t="s">
        <v>70</v>
      </c>
      <c r="O773" s="94" t="s">
        <v>2478</v>
      </c>
      <c r="P773" s="226" t="s">
        <v>2483</v>
      </c>
      <c r="Q773" s="102" t="s">
        <v>1048</v>
      </c>
      <c r="R773" s="102">
        <v>85444995</v>
      </c>
      <c r="S773" s="102" t="s">
        <v>2645</v>
      </c>
      <c r="T773" s="94" t="s">
        <v>2498</v>
      </c>
      <c r="U773" s="224">
        <v>58.290999999999997</v>
      </c>
      <c r="V773" s="55"/>
      <c r="W773" s="55"/>
      <c r="X773" s="55"/>
      <c r="Y773" s="55"/>
    </row>
    <row r="774" spans="1:25" s="179" customFormat="1" hidden="1">
      <c r="A774" s="213" t="s">
        <v>2492</v>
      </c>
      <c r="B774" s="213" t="s">
        <v>3890</v>
      </c>
      <c r="C774" s="216">
        <v>5903669452690</v>
      </c>
      <c r="D774" s="102" t="s">
        <v>5169</v>
      </c>
      <c r="E774" s="345" t="s">
        <v>5176</v>
      </c>
      <c r="F774" s="90" t="s">
        <v>69</v>
      </c>
      <c r="G774" s="91"/>
      <c r="H774" s="91">
        <v>1</v>
      </c>
      <c r="I774" s="54">
        <f>VLOOKUP(A774,'CET uproszczony 01 02 2026'!$B$4:$G$747,6,0)</f>
        <v>3744</v>
      </c>
      <c r="J774" s="90" t="s">
        <v>5</v>
      </c>
      <c r="K774" s="92">
        <v>0.23</v>
      </c>
      <c r="L774" s="91"/>
      <c r="M774" s="93">
        <v>1000</v>
      </c>
      <c r="N774" s="94" t="s">
        <v>70</v>
      </c>
      <c r="O774" s="94" t="s">
        <v>2478</v>
      </c>
      <c r="P774" s="226" t="s">
        <v>2483</v>
      </c>
      <c r="Q774" s="102" t="s">
        <v>1048</v>
      </c>
      <c r="R774" s="102">
        <v>85444995</v>
      </c>
      <c r="S774" s="102" t="s">
        <v>2645</v>
      </c>
      <c r="T774" s="94" t="s">
        <v>2498</v>
      </c>
      <c r="U774" s="224">
        <v>58.290999999999997</v>
      </c>
      <c r="V774" s="55"/>
      <c r="W774" s="55"/>
      <c r="X774" s="55"/>
      <c r="Y774" s="55"/>
    </row>
    <row r="775" spans="1:25" s="179" customFormat="1" hidden="1">
      <c r="A775" s="213" t="s">
        <v>2493</v>
      </c>
      <c r="B775" s="213" t="s">
        <v>3891</v>
      </c>
      <c r="C775" s="216">
        <v>5903669452461</v>
      </c>
      <c r="D775" s="102" t="s">
        <v>5164</v>
      </c>
      <c r="E775" s="345" t="s">
        <v>5177</v>
      </c>
      <c r="F775" s="90" t="s">
        <v>69</v>
      </c>
      <c r="G775" s="91"/>
      <c r="H775" s="91">
        <v>1</v>
      </c>
      <c r="I775" s="54">
        <f>VLOOKUP(A775,'CET uproszczony 01 02 2026'!$B$4:$G$747,6,0)</f>
        <v>5113</v>
      </c>
      <c r="J775" s="90" t="s">
        <v>5</v>
      </c>
      <c r="K775" s="92">
        <v>0.23</v>
      </c>
      <c r="L775" s="91"/>
      <c r="M775" s="93">
        <v>100</v>
      </c>
      <c r="N775" s="94" t="s">
        <v>70</v>
      </c>
      <c r="O775" s="94" t="s">
        <v>2478</v>
      </c>
      <c r="P775" s="226" t="s">
        <v>2483</v>
      </c>
      <c r="Q775" s="102" t="s">
        <v>1048</v>
      </c>
      <c r="R775" s="102">
        <v>85444995</v>
      </c>
      <c r="S775" s="102" t="s">
        <v>2645</v>
      </c>
      <c r="T775" s="94" t="s">
        <v>2496</v>
      </c>
      <c r="U775" s="224">
        <v>77.19</v>
      </c>
      <c r="V775" s="55"/>
      <c r="W775" s="55"/>
      <c r="X775" s="55"/>
      <c r="Y775" s="55"/>
    </row>
    <row r="776" spans="1:25" s="179" customFormat="1" hidden="1">
      <c r="A776" s="213" t="s">
        <v>2493</v>
      </c>
      <c r="B776" s="213" t="s">
        <v>3892</v>
      </c>
      <c r="C776" s="216">
        <v>5903669452706</v>
      </c>
      <c r="D776" s="102" t="s">
        <v>5164</v>
      </c>
      <c r="E776" s="345" t="s">
        <v>5177</v>
      </c>
      <c r="F776" s="90" t="s">
        <v>69</v>
      </c>
      <c r="G776" s="91"/>
      <c r="H776" s="91">
        <v>1</v>
      </c>
      <c r="I776" s="54">
        <f>VLOOKUP(A776,'CET uproszczony 01 02 2026'!$B$4:$G$747,6,0)</f>
        <v>5113</v>
      </c>
      <c r="J776" s="90" t="s">
        <v>5</v>
      </c>
      <c r="K776" s="92">
        <v>0.23</v>
      </c>
      <c r="L776" s="91"/>
      <c r="M776" s="93">
        <v>500</v>
      </c>
      <c r="N776" s="94" t="s">
        <v>70</v>
      </c>
      <c r="O776" s="94" t="s">
        <v>2478</v>
      </c>
      <c r="P776" s="226" t="s">
        <v>2483</v>
      </c>
      <c r="Q776" s="102" t="s">
        <v>1048</v>
      </c>
      <c r="R776" s="102">
        <v>85444995</v>
      </c>
      <c r="S776" s="102" t="s">
        <v>2645</v>
      </c>
      <c r="T776" s="94" t="s">
        <v>2496</v>
      </c>
      <c r="U776" s="224">
        <v>77.19</v>
      </c>
      <c r="V776" s="55"/>
      <c r="W776" s="55"/>
      <c r="X776" s="55"/>
      <c r="Y776" s="55"/>
    </row>
    <row r="777" spans="1:25" s="179" customFormat="1" hidden="1">
      <c r="A777" s="213" t="s">
        <v>2493</v>
      </c>
      <c r="B777" s="213" t="s">
        <v>3893</v>
      </c>
      <c r="C777" s="216">
        <v>5903669452713</v>
      </c>
      <c r="D777" s="102" t="s">
        <v>5164</v>
      </c>
      <c r="E777" s="345" t="s">
        <v>5177</v>
      </c>
      <c r="F777" s="90" t="s">
        <v>69</v>
      </c>
      <c r="G777" s="91"/>
      <c r="H777" s="91">
        <v>1</v>
      </c>
      <c r="I777" s="54">
        <f>VLOOKUP(A777,'CET uproszczony 01 02 2026'!$B$4:$G$747,6,0)</f>
        <v>5113</v>
      </c>
      <c r="J777" s="90" t="s">
        <v>5</v>
      </c>
      <c r="K777" s="92">
        <v>0.23</v>
      </c>
      <c r="L777" s="91"/>
      <c r="M777" s="93">
        <v>1000</v>
      </c>
      <c r="N777" s="94" t="s">
        <v>70</v>
      </c>
      <c r="O777" s="94" t="s">
        <v>2478</v>
      </c>
      <c r="P777" s="226" t="s">
        <v>2483</v>
      </c>
      <c r="Q777" s="102" t="s">
        <v>1048</v>
      </c>
      <c r="R777" s="102">
        <v>85444995</v>
      </c>
      <c r="S777" s="102" t="s">
        <v>2645</v>
      </c>
      <c r="T777" s="94" t="s">
        <v>2496</v>
      </c>
      <c r="U777" s="224">
        <v>77.19</v>
      </c>
      <c r="V777" s="55"/>
      <c r="W777" s="55"/>
      <c r="X777" s="55"/>
      <c r="Y777" s="55"/>
    </row>
    <row r="778" spans="1:25" s="179" customFormat="1" hidden="1">
      <c r="A778" s="213" t="s">
        <v>2494</v>
      </c>
      <c r="B778" s="213" t="s">
        <v>3894</v>
      </c>
      <c r="C778" s="216">
        <v>5903669452515</v>
      </c>
      <c r="D778" s="102" t="s">
        <v>5167</v>
      </c>
      <c r="E778" s="345" t="s">
        <v>5178</v>
      </c>
      <c r="F778" s="90" t="s">
        <v>69</v>
      </c>
      <c r="G778" s="91"/>
      <c r="H778" s="91">
        <v>1</v>
      </c>
      <c r="I778" s="54">
        <f>VLOOKUP(A778,'CET uproszczony 01 02 2026'!$B$4:$G$747,6,0)</f>
        <v>5113</v>
      </c>
      <c r="J778" s="90" t="s">
        <v>5</v>
      </c>
      <c r="K778" s="92">
        <v>0.23</v>
      </c>
      <c r="L778" s="91"/>
      <c r="M778" s="93">
        <v>100</v>
      </c>
      <c r="N778" s="94" t="s">
        <v>70</v>
      </c>
      <c r="O778" s="94" t="s">
        <v>2478</v>
      </c>
      <c r="P778" s="226" t="s">
        <v>2483</v>
      </c>
      <c r="Q778" s="102" t="s">
        <v>1048</v>
      </c>
      <c r="R778" s="102">
        <v>85444995</v>
      </c>
      <c r="S778" s="102" t="s">
        <v>2645</v>
      </c>
      <c r="T778" s="94" t="s">
        <v>2497</v>
      </c>
      <c r="U778" s="224">
        <v>77.19</v>
      </c>
      <c r="V778" s="55"/>
      <c r="W778" s="55"/>
      <c r="X778" s="55"/>
      <c r="Y778" s="55"/>
    </row>
    <row r="779" spans="1:25" s="179" customFormat="1" hidden="1">
      <c r="A779" s="213" t="s">
        <v>2494</v>
      </c>
      <c r="B779" s="213" t="s">
        <v>3895</v>
      </c>
      <c r="C779" s="216">
        <v>5903669452560</v>
      </c>
      <c r="D779" s="102" t="s">
        <v>5167</v>
      </c>
      <c r="E779" s="345" t="s">
        <v>5178</v>
      </c>
      <c r="F779" s="90" t="s">
        <v>69</v>
      </c>
      <c r="G779" s="91"/>
      <c r="H779" s="91">
        <v>1</v>
      </c>
      <c r="I779" s="54">
        <f>VLOOKUP(A779,'CET uproszczony 01 02 2026'!$B$4:$G$747,6,0)</f>
        <v>5113</v>
      </c>
      <c r="J779" s="90" t="s">
        <v>5</v>
      </c>
      <c r="K779" s="92">
        <v>0.23</v>
      </c>
      <c r="L779" s="91"/>
      <c r="M779" s="93">
        <v>500</v>
      </c>
      <c r="N779" s="94" t="s">
        <v>70</v>
      </c>
      <c r="O779" s="94" t="s">
        <v>2478</v>
      </c>
      <c r="P779" s="226" t="s">
        <v>2483</v>
      </c>
      <c r="Q779" s="102" t="s">
        <v>1048</v>
      </c>
      <c r="R779" s="102">
        <v>85444995</v>
      </c>
      <c r="S779" s="102" t="s">
        <v>2645</v>
      </c>
      <c r="T779" s="94" t="s">
        <v>2497</v>
      </c>
      <c r="U779" s="224">
        <v>77.19</v>
      </c>
      <c r="V779" s="55"/>
      <c r="W779" s="55"/>
      <c r="X779" s="55"/>
      <c r="Y779" s="55"/>
    </row>
    <row r="780" spans="1:25" s="179" customFormat="1" hidden="1">
      <c r="A780" s="213" t="s">
        <v>2494</v>
      </c>
      <c r="B780" s="213" t="s">
        <v>3896</v>
      </c>
      <c r="C780" s="216">
        <v>5903669452577</v>
      </c>
      <c r="D780" s="102" t="s">
        <v>5167</v>
      </c>
      <c r="E780" s="345" t="s">
        <v>5178</v>
      </c>
      <c r="F780" s="90" t="s">
        <v>69</v>
      </c>
      <c r="G780" s="91"/>
      <c r="H780" s="91">
        <v>1</v>
      </c>
      <c r="I780" s="54">
        <f>VLOOKUP(A780,'CET uproszczony 01 02 2026'!$B$4:$G$747,6,0)</f>
        <v>5113</v>
      </c>
      <c r="J780" s="90" t="s">
        <v>5</v>
      </c>
      <c r="K780" s="92">
        <v>0.23</v>
      </c>
      <c r="L780" s="91"/>
      <c r="M780" s="93">
        <v>1000</v>
      </c>
      <c r="N780" s="94" t="s">
        <v>70</v>
      </c>
      <c r="O780" s="94" t="s">
        <v>2478</v>
      </c>
      <c r="P780" s="226" t="s">
        <v>2483</v>
      </c>
      <c r="Q780" s="102" t="s">
        <v>1048</v>
      </c>
      <c r="R780" s="102">
        <v>85444995</v>
      </c>
      <c r="S780" s="102" t="s">
        <v>2645</v>
      </c>
      <c r="T780" s="94" t="s">
        <v>2497</v>
      </c>
      <c r="U780" s="224">
        <v>77.19</v>
      </c>
      <c r="V780" s="55"/>
      <c r="W780" s="55"/>
      <c r="X780" s="55"/>
      <c r="Y780" s="55"/>
    </row>
    <row r="781" spans="1:25" s="179" customFormat="1" hidden="1">
      <c r="A781" s="213" t="s">
        <v>2495</v>
      </c>
      <c r="B781" s="213" t="s">
        <v>3897</v>
      </c>
      <c r="C781" s="216">
        <v>5903669452720</v>
      </c>
      <c r="D781" s="102" t="s">
        <v>5170</v>
      </c>
      <c r="E781" s="345" t="s">
        <v>5179</v>
      </c>
      <c r="F781" s="90" t="s">
        <v>69</v>
      </c>
      <c r="G781" s="91"/>
      <c r="H781" s="91">
        <v>1</v>
      </c>
      <c r="I781" s="54">
        <f>VLOOKUP(A781,'CET uproszczony 01 02 2026'!$B$4:$G$747,6,0)</f>
        <v>5113</v>
      </c>
      <c r="J781" s="90" t="s">
        <v>5</v>
      </c>
      <c r="K781" s="92">
        <v>0.23</v>
      </c>
      <c r="L781" s="91"/>
      <c r="M781" s="93">
        <v>100</v>
      </c>
      <c r="N781" s="94" t="s">
        <v>70</v>
      </c>
      <c r="O781" s="94" t="s">
        <v>2478</v>
      </c>
      <c r="P781" s="226" t="s">
        <v>2483</v>
      </c>
      <c r="Q781" s="102" t="s">
        <v>1048</v>
      </c>
      <c r="R781" s="102">
        <v>85444995</v>
      </c>
      <c r="S781" s="102" t="s">
        <v>2645</v>
      </c>
      <c r="T781" s="94" t="s">
        <v>2498</v>
      </c>
      <c r="U781" s="224">
        <v>77.19</v>
      </c>
      <c r="V781" s="55"/>
      <c r="W781" s="55"/>
      <c r="X781" s="55"/>
      <c r="Y781" s="55"/>
    </row>
    <row r="782" spans="1:25" s="179" customFormat="1" hidden="1">
      <c r="A782" s="213" t="s">
        <v>2495</v>
      </c>
      <c r="B782" s="213" t="s">
        <v>3898</v>
      </c>
      <c r="C782" s="216">
        <v>5903669452775</v>
      </c>
      <c r="D782" s="102" t="s">
        <v>5170</v>
      </c>
      <c r="E782" s="345" t="s">
        <v>5179</v>
      </c>
      <c r="F782" s="90" t="s">
        <v>69</v>
      </c>
      <c r="G782" s="91"/>
      <c r="H782" s="91">
        <v>1</v>
      </c>
      <c r="I782" s="54">
        <f>VLOOKUP(A782,'CET uproszczony 01 02 2026'!$B$4:$G$747,6,0)</f>
        <v>5113</v>
      </c>
      <c r="J782" s="90" t="s">
        <v>5</v>
      </c>
      <c r="K782" s="92">
        <v>0.23</v>
      </c>
      <c r="L782" s="91"/>
      <c r="M782" s="93">
        <v>500</v>
      </c>
      <c r="N782" s="94" t="s">
        <v>70</v>
      </c>
      <c r="O782" s="94" t="s">
        <v>2478</v>
      </c>
      <c r="P782" s="226" t="s">
        <v>2483</v>
      </c>
      <c r="Q782" s="102" t="s">
        <v>1048</v>
      </c>
      <c r="R782" s="102">
        <v>85444995</v>
      </c>
      <c r="S782" s="102" t="s">
        <v>2645</v>
      </c>
      <c r="T782" s="94" t="s">
        <v>2498</v>
      </c>
      <c r="U782" s="224">
        <v>77.19</v>
      </c>
      <c r="V782" s="55"/>
      <c r="W782" s="55"/>
      <c r="X782" s="55"/>
      <c r="Y782" s="55"/>
    </row>
    <row r="783" spans="1:25" s="200" customFormat="1" hidden="1">
      <c r="A783" s="214" t="s">
        <v>2495</v>
      </c>
      <c r="B783" s="214" t="s">
        <v>3899</v>
      </c>
      <c r="C783" s="221">
        <v>5903669452782</v>
      </c>
      <c r="D783" s="190" t="s">
        <v>5170</v>
      </c>
      <c r="E783" s="346" t="s">
        <v>5179</v>
      </c>
      <c r="F783" s="192" t="s">
        <v>69</v>
      </c>
      <c r="G783" s="191"/>
      <c r="H783" s="191">
        <v>1</v>
      </c>
      <c r="I783" s="193">
        <f>VLOOKUP(A783,'CET uproszczony 01 02 2026'!$B$4:$G$747,6,0)</f>
        <v>5113</v>
      </c>
      <c r="J783" s="192" t="s">
        <v>5</v>
      </c>
      <c r="K783" s="194">
        <v>0.23</v>
      </c>
      <c r="L783" s="191"/>
      <c r="M783" s="195">
        <v>1000</v>
      </c>
      <c r="N783" s="196" t="s">
        <v>70</v>
      </c>
      <c r="O783" s="196" t="s">
        <v>2478</v>
      </c>
      <c r="P783" s="227" t="s">
        <v>2483</v>
      </c>
      <c r="Q783" s="190" t="s">
        <v>1048</v>
      </c>
      <c r="R783" s="190">
        <v>85444995</v>
      </c>
      <c r="S783" s="190" t="s">
        <v>2645</v>
      </c>
      <c r="T783" s="196" t="s">
        <v>2498</v>
      </c>
      <c r="U783" s="348">
        <v>77.19</v>
      </c>
      <c r="V783" s="197"/>
      <c r="W783" s="197"/>
      <c r="X783" s="197"/>
      <c r="Y783" s="197"/>
    </row>
    <row r="784" spans="1:25" s="179" customFormat="1" hidden="1">
      <c r="A784" s="213" t="s">
        <v>588</v>
      </c>
      <c r="B784" s="213" t="s">
        <v>4204</v>
      </c>
      <c r="C784" s="216">
        <v>5901181018530</v>
      </c>
      <c r="D784" s="102" t="s">
        <v>4205</v>
      </c>
      <c r="E784" s="345" t="s">
        <v>5180</v>
      </c>
      <c r="F784" s="90" t="s">
        <v>69</v>
      </c>
      <c r="G784" s="91"/>
      <c r="H784" s="91">
        <v>1</v>
      </c>
      <c r="I784" s="54">
        <f>VLOOKUP(A784,'CET uproszczony 01 02 2026'!$B$4:$G$747,6,0)</f>
        <v>9188</v>
      </c>
      <c r="J784" s="90" t="s">
        <v>5</v>
      </c>
      <c r="K784" s="92">
        <v>0.23</v>
      </c>
      <c r="L784" s="91"/>
      <c r="M784" s="93" t="s">
        <v>220</v>
      </c>
      <c r="N784" s="94" t="s">
        <v>70</v>
      </c>
      <c r="O784" s="94" t="s">
        <v>560</v>
      </c>
      <c r="P784" s="226" t="s">
        <v>35</v>
      </c>
      <c r="Q784" s="102" t="s">
        <v>1048</v>
      </c>
      <c r="R784" s="102">
        <v>85444995</v>
      </c>
      <c r="S784" s="102" t="s">
        <v>2649</v>
      </c>
      <c r="T784" s="94" t="s">
        <v>5622</v>
      </c>
      <c r="U784" s="224">
        <v>85.553899999999999</v>
      </c>
      <c r="V784" s="55"/>
      <c r="W784" s="55"/>
      <c r="X784" s="55"/>
      <c r="Y784" s="55"/>
    </row>
    <row r="785" spans="1:25" s="179" customFormat="1" hidden="1">
      <c r="A785" s="213" t="s">
        <v>590</v>
      </c>
      <c r="B785" s="213" t="s">
        <v>4206</v>
      </c>
      <c r="C785" s="216">
        <v>5901181019148</v>
      </c>
      <c r="D785" s="102" t="s">
        <v>4207</v>
      </c>
      <c r="E785" s="345" t="s">
        <v>5181</v>
      </c>
      <c r="F785" s="90" t="s">
        <v>69</v>
      </c>
      <c r="G785" s="91"/>
      <c r="H785" s="91">
        <v>1</v>
      </c>
      <c r="I785" s="54">
        <f>VLOOKUP(A785,'CET uproszczony 01 02 2026'!$B$4:$G$747,6,0)</f>
        <v>11690</v>
      </c>
      <c r="J785" s="90" t="s">
        <v>5</v>
      </c>
      <c r="K785" s="92">
        <v>0.23</v>
      </c>
      <c r="L785" s="91"/>
      <c r="M785" s="93" t="s">
        <v>220</v>
      </c>
      <c r="N785" s="94" t="s">
        <v>70</v>
      </c>
      <c r="O785" s="94" t="s">
        <v>560</v>
      </c>
      <c r="P785" s="225" t="s">
        <v>35</v>
      </c>
      <c r="Q785" s="102" t="s">
        <v>1048</v>
      </c>
      <c r="R785" s="102">
        <v>85444995</v>
      </c>
      <c r="S785" s="102" t="s">
        <v>2649</v>
      </c>
      <c r="T785" s="94" t="s">
        <v>5622</v>
      </c>
      <c r="U785" s="224">
        <v>95.459900000000005</v>
      </c>
      <c r="V785" s="55"/>
      <c r="W785" s="55"/>
      <c r="X785" s="55"/>
      <c r="Y785" s="55"/>
    </row>
    <row r="786" spans="1:25" s="179" customFormat="1" hidden="1">
      <c r="A786" s="213" t="s">
        <v>592</v>
      </c>
      <c r="B786" s="213" t="s">
        <v>4208</v>
      </c>
      <c r="C786" s="216">
        <v>5901181019667</v>
      </c>
      <c r="D786" s="102" t="s">
        <v>4209</v>
      </c>
      <c r="E786" s="345" t="s">
        <v>5182</v>
      </c>
      <c r="F786" s="90" t="s">
        <v>69</v>
      </c>
      <c r="G786" s="91"/>
      <c r="H786" s="91">
        <v>1</v>
      </c>
      <c r="I786" s="54">
        <f>VLOOKUP(A786,'CET uproszczony 01 02 2026'!$B$4:$G$747,6,0)</f>
        <v>16833</v>
      </c>
      <c r="J786" s="90" t="s">
        <v>5</v>
      </c>
      <c r="K786" s="92">
        <v>0.23</v>
      </c>
      <c r="L786" s="91"/>
      <c r="M786" s="93" t="s">
        <v>220</v>
      </c>
      <c r="N786" s="94" t="s">
        <v>70</v>
      </c>
      <c r="O786" s="94" t="s">
        <v>560</v>
      </c>
      <c r="P786" s="226" t="s">
        <v>35</v>
      </c>
      <c r="Q786" s="102" t="s">
        <v>1048</v>
      </c>
      <c r="R786" s="102">
        <v>85444995</v>
      </c>
      <c r="S786" s="102" t="s">
        <v>2649</v>
      </c>
      <c r="T786" s="94" t="s">
        <v>5622</v>
      </c>
      <c r="U786" s="224">
        <v>111.2431</v>
      </c>
      <c r="V786" s="55"/>
      <c r="W786" s="55"/>
      <c r="X786" s="55"/>
      <c r="Y786" s="55"/>
    </row>
    <row r="787" spans="1:25" s="179" customFormat="1" hidden="1">
      <c r="A787" s="213" t="s">
        <v>594</v>
      </c>
      <c r="B787" s="213" t="s">
        <v>4210</v>
      </c>
      <c r="C787" s="216">
        <v>5901181018547</v>
      </c>
      <c r="D787" s="102" t="s">
        <v>4211</v>
      </c>
      <c r="E787" s="345" t="s">
        <v>5183</v>
      </c>
      <c r="F787" s="90" t="s">
        <v>69</v>
      </c>
      <c r="G787" s="91"/>
      <c r="H787" s="91">
        <v>1</v>
      </c>
      <c r="I787" s="54">
        <f>VLOOKUP(A787,'CET uproszczony 01 02 2026'!$B$4:$G$747,6,0)</f>
        <v>10694</v>
      </c>
      <c r="J787" s="90" t="s">
        <v>5</v>
      </c>
      <c r="K787" s="92">
        <v>0.23</v>
      </c>
      <c r="L787" s="91"/>
      <c r="M787" s="93" t="s">
        <v>220</v>
      </c>
      <c r="N787" s="94" t="s">
        <v>70</v>
      </c>
      <c r="O787" s="94" t="s">
        <v>560</v>
      </c>
      <c r="P787" s="225" t="s">
        <v>35</v>
      </c>
      <c r="Q787" s="102" t="s">
        <v>1048</v>
      </c>
      <c r="R787" s="102">
        <v>85444995</v>
      </c>
      <c r="S787" s="102" t="s">
        <v>2649</v>
      </c>
      <c r="T787" s="94" t="s">
        <v>5622</v>
      </c>
      <c r="U787" s="224">
        <v>81.234200000000001</v>
      </c>
      <c r="V787" s="55"/>
      <c r="W787" s="55"/>
      <c r="X787" s="55"/>
      <c r="Y787" s="55"/>
    </row>
    <row r="788" spans="1:25" s="179" customFormat="1" hidden="1">
      <c r="A788" s="213" t="s">
        <v>596</v>
      </c>
      <c r="B788" s="213" t="s">
        <v>4212</v>
      </c>
      <c r="C788" s="216">
        <v>5901181019155</v>
      </c>
      <c r="D788" s="102" t="s">
        <v>4213</v>
      </c>
      <c r="E788" s="345" t="s">
        <v>5184</v>
      </c>
      <c r="F788" s="90" t="s">
        <v>69</v>
      </c>
      <c r="G788" s="91"/>
      <c r="H788" s="91">
        <v>1</v>
      </c>
      <c r="I788" s="54">
        <f>VLOOKUP(A788,'CET uproszczony 01 02 2026'!$B$4:$G$747,6,0)</f>
        <v>13756</v>
      </c>
      <c r="J788" s="90" t="s">
        <v>5</v>
      </c>
      <c r="K788" s="92">
        <v>0.23</v>
      </c>
      <c r="L788" s="91"/>
      <c r="M788" s="93" t="s">
        <v>220</v>
      </c>
      <c r="N788" s="94" t="s">
        <v>70</v>
      </c>
      <c r="O788" s="94" t="s">
        <v>560</v>
      </c>
      <c r="P788" s="226" t="s">
        <v>35</v>
      </c>
      <c r="Q788" s="102" t="s">
        <v>1048</v>
      </c>
      <c r="R788" s="102">
        <v>85444995</v>
      </c>
      <c r="S788" s="102" t="s">
        <v>2649</v>
      </c>
      <c r="T788" s="94" t="s">
        <v>5622</v>
      </c>
      <c r="U788" s="224">
        <v>94.519099999999995</v>
      </c>
      <c r="V788" s="55"/>
      <c r="W788" s="55"/>
      <c r="X788" s="55"/>
      <c r="Y788" s="55"/>
    </row>
    <row r="789" spans="1:25" s="179" customFormat="1" hidden="1">
      <c r="A789" s="213" t="s">
        <v>598</v>
      </c>
      <c r="B789" s="213" t="s">
        <v>4214</v>
      </c>
      <c r="C789" s="216">
        <v>5901181019674</v>
      </c>
      <c r="D789" s="102" t="s">
        <v>4215</v>
      </c>
      <c r="E789" s="345" t="s">
        <v>5185</v>
      </c>
      <c r="F789" s="90" t="s">
        <v>69</v>
      </c>
      <c r="G789" s="91"/>
      <c r="H789" s="91">
        <v>1</v>
      </c>
      <c r="I789" s="54">
        <f>VLOOKUP(A789,'CET uproszczony 01 02 2026'!$B$4:$G$747,6,0)</f>
        <v>19564</v>
      </c>
      <c r="J789" s="90" t="s">
        <v>5</v>
      </c>
      <c r="K789" s="92">
        <v>0.23</v>
      </c>
      <c r="L789" s="91"/>
      <c r="M789" s="93" t="s">
        <v>220</v>
      </c>
      <c r="N789" s="94" t="s">
        <v>70</v>
      </c>
      <c r="O789" s="94" t="s">
        <v>560</v>
      </c>
      <c r="P789" s="225" t="s">
        <v>35</v>
      </c>
      <c r="Q789" s="102" t="s">
        <v>1048</v>
      </c>
      <c r="R789" s="102">
        <v>85444995</v>
      </c>
      <c r="S789" s="102" t="s">
        <v>2649</v>
      </c>
      <c r="T789" s="94" t="s">
        <v>5622</v>
      </c>
      <c r="U789" s="224">
        <v>96.951300000000003</v>
      </c>
      <c r="V789" s="55"/>
      <c r="W789" s="55"/>
      <c r="X789" s="55"/>
      <c r="Y789" s="55"/>
    </row>
    <row r="790" spans="1:25" s="179" customFormat="1" hidden="1">
      <c r="A790" s="213" t="s">
        <v>600</v>
      </c>
      <c r="B790" s="213" t="s">
        <v>4217</v>
      </c>
      <c r="C790" s="216">
        <v>5901181018554</v>
      </c>
      <c r="D790" s="102" t="s">
        <v>4218</v>
      </c>
      <c r="E790" s="345" t="s">
        <v>5186</v>
      </c>
      <c r="F790" s="90" t="s">
        <v>69</v>
      </c>
      <c r="G790" s="91"/>
      <c r="H790" s="91">
        <v>1</v>
      </c>
      <c r="I790" s="54">
        <f>VLOOKUP(A790,'CET uproszczony 01 02 2026'!$B$4:$G$747,6,0)</f>
        <v>12807</v>
      </c>
      <c r="J790" s="90" t="s">
        <v>5</v>
      </c>
      <c r="K790" s="92">
        <v>0.23</v>
      </c>
      <c r="L790" s="91"/>
      <c r="M790" s="93" t="s">
        <v>220</v>
      </c>
      <c r="N790" s="94" t="s">
        <v>70</v>
      </c>
      <c r="O790" s="94" t="s">
        <v>560</v>
      </c>
      <c r="P790" s="226" t="s">
        <v>35</v>
      </c>
      <c r="Q790" s="102" t="s">
        <v>1048</v>
      </c>
      <c r="R790" s="102">
        <v>85444995</v>
      </c>
      <c r="S790" s="102" t="s">
        <v>2649</v>
      </c>
      <c r="T790" s="94" t="s">
        <v>5622</v>
      </c>
      <c r="U790" s="224">
        <v>109.2801</v>
      </c>
      <c r="V790" s="55"/>
      <c r="W790" s="55"/>
      <c r="X790" s="55"/>
      <c r="Y790" s="55"/>
    </row>
    <row r="791" spans="1:25" s="179" customFormat="1" hidden="1">
      <c r="A791" s="213" t="s">
        <v>602</v>
      </c>
      <c r="B791" s="213" t="s">
        <v>4219</v>
      </c>
      <c r="C791" s="216">
        <v>5901181019162</v>
      </c>
      <c r="D791" s="102" t="s">
        <v>4220</v>
      </c>
      <c r="E791" s="345" t="s">
        <v>5187</v>
      </c>
      <c r="F791" s="90" t="s">
        <v>69</v>
      </c>
      <c r="G791" s="91"/>
      <c r="H791" s="91">
        <v>1</v>
      </c>
      <c r="I791" s="54">
        <f>VLOOKUP(A791,'CET uproszczony 01 02 2026'!$B$4:$G$747,6,0)</f>
        <v>16404</v>
      </c>
      <c r="J791" s="90" t="s">
        <v>5</v>
      </c>
      <c r="K791" s="92">
        <v>0.23</v>
      </c>
      <c r="L791" s="91"/>
      <c r="M791" s="93" t="s">
        <v>220</v>
      </c>
      <c r="N791" s="94" t="s">
        <v>70</v>
      </c>
      <c r="O791" s="94" t="s">
        <v>560</v>
      </c>
      <c r="P791" s="225" t="s">
        <v>35</v>
      </c>
      <c r="Q791" s="102" t="s">
        <v>1048</v>
      </c>
      <c r="R791" s="102">
        <v>85444995</v>
      </c>
      <c r="S791" s="102" t="s">
        <v>2649</v>
      </c>
      <c r="T791" s="94" t="s">
        <v>5622</v>
      </c>
      <c r="U791" s="224">
        <v>103.58839999999999</v>
      </c>
      <c r="V791" s="55"/>
      <c r="W791" s="55"/>
      <c r="X791" s="55"/>
      <c r="Y791" s="55"/>
    </row>
    <row r="792" spans="1:25" s="179" customFormat="1" hidden="1">
      <c r="A792" s="213" t="s">
        <v>604</v>
      </c>
      <c r="B792" s="213" t="s">
        <v>4221</v>
      </c>
      <c r="C792" s="216">
        <v>5901181019681</v>
      </c>
      <c r="D792" s="102" t="s">
        <v>4222</v>
      </c>
      <c r="E792" s="345" t="s">
        <v>5188</v>
      </c>
      <c r="F792" s="90" t="s">
        <v>69</v>
      </c>
      <c r="G792" s="91"/>
      <c r="H792" s="91">
        <v>1</v>
      </c>
      <c r="I792" s="54">
        <f>VLOOKUP(A792,'CET uproszczony 01 02 2026'!$B$4:$G$747,6,0)</f>
        <v>23154</v>
      </c>
      <c r="J792" s="90" t="s">
        <v>5</v>
      </c>
      <c r="K792" s="92">
        <v>0.23</v>
      </c>
      <c r="L792" s="91"/>
      <c r="M792" s="93" t="s">
        <v>220</v>
      </c>
      <c r="N792" s="94" t="s">
        <v>70</v>
      </c>
      <c r="O792" s="94" t="s">
        <v>560</v>
      </c>
      <c r="P792" s="226" t="s">
        <v>35</v>
      </c>
      <c r="Q792" s="102" t="s">
        <v>1048</v>
      </c>
      <c r="R792" s="102">
        <v>85444995</v>
      </c>
      <c r="S792" s="102" t="s">
        <v>2649</v>
      </c>
      <c r="T792" s="94" t="s">
        <v>5622</v>
      </c>
      <c r="U792" s="224">
        <v>127.4055</v>
      </c>
      <c r="V792" s="55"/>
      <c r="W792" s="55"/>
      <c r="X792" s="55"/>
      <c r="Y792" s="55"/>
    </row>
    <row r="793" spans="1:25" s="179" customFormat="1" hidden="1">
      <c r="A793" s="213" t="s">
        <v>606</v>
      </c>
      <c r="B793" s="213" t="s">
        <v>4223</v>
      </c>
      <c r="C793" s="216">
        <v>5901181018561</v>
      </c>
      <c r="D793" s="102" t="s">
        <v>4224</v>
      </c>
      <c r="E793" s="345" t="s">
        <v>5189</v>
      </c>
      <c r="F793" s="90" t="s">
        <v>69</v>
      </c>
      <c r="G793" s="91"/>
      <c r="H793" s="91">
        <v>1</v>
      </c>
      <c r="I793" s="54">
        <f>VLOOKUP(A793,'CET uproszczony 01 02 2026'!$B$4:$G$747,6,0)</f>
        <v>14394</v>
      </c>
      <c r="J793" s="90" t="s">
        <v>5</v>
      </c>
      <c r="K793" s="92">
        <v>0.23</v>
      </c>
      <c r="L793" s="91"/>
      <c r="M793" s="93" t="s">
        <v>220</v>
      </c>
      <c r="N793" s="94" t="s">
        <v>70</v>
      </c>
      <c r="O793" s="94" t="s">
        <v>560</v>
      </c>
      <c r="P793" s="225" t="s">
        <v>35</v>
      </c>
      <c r="Q793" s="102" t="s">
        <v>1048</v>
      </c>
      <c r="R793" s="102">
        <v>85444995</v>
      </c>
      <c r="S793" s="102" t="s">
        <v>2649</v>
      </c>
      <c r="T793" s="94" t="s">
        <v>5622</v>
      </c>
      <c r="U793" s="224">
        <v>97.027100000000004</v>
      </c>
      <c r="V793" s="55"/>
      <c r="W793" s="55"/>
      <c r="X793" s="55"/>
      <c r="Y793" s="55"/>
    </row>
    <row r="794" spans="1:25" s="179" customFormat="1" hidden="1">
      <c r="A794" s="213" t="s">
        <v>608</v>
      </c>
      <c r="B794" s="213" t="s">
        <v>4225</v>
      </c>
      <c r="C794" s="216">
        <v>5901181019179</v>
      </c>
      <c r="D794" s="102" t="s">
        <v>4226</v>
      </c>
      <c r="E794" s="345" t="s">
        <v>5190</v>
      </c>
      <c r="F794" s="90" t="s">
        <v>69</v>
      </c>
      <c r="G794" s="91"/>
      <c r="H794" s="91">
        <v>1</v>
      </c>
      <c r="I794" s="54">
        <f>VLOOKUP(A794,'CET uproszczony 01 02 2026'!$B$4:$G$747,6,0)</f>
        <v>18531</v>
      </c>
      <c r="J794" s="90" t="s">
        <v>5</v>
      </c>
      <c r="K794" s="92">
        <v>0.23</v>
      </c>
      <c r="L794" s="91"/>
      <c r="M794" s="93" t="s">
        <v>220</v>
      </c>
      <c r="N794" s="94" t="s">
        <v>70</v>
      </c>
      <c r="O794" s="94" t="s">
        <v>560</v>
      </c>
      <c r="P794" s="226" t="s">
        <v>35</v>
      </c>
      <c r="Q794" s="102" t="s">
        <v>1048</v>
      </c>
      <c r="R794" s="102">
        <v>85444995</v>
      </c>
      <c r="S794" s="102" t="s">
        <v>2649</v>
      </c>
      <c r="T794" s="94" t="s">
        <v>5622</v>
      </c>
      <c r="U794" s="224">
        <v>118.4671</v>
      </c>
      <c r="V794" s="55"/>
      <c r="W794" s="55"/>
      <c r="X794" s="55"/>
      <c r="Y794" s="55"/>
    </row>
    <row r="795" spans="1:25" s="179" customFormat="1" hidden="1">
      <c r="A795" s="213" t="s">
        <v>610</v>
      </c>
      <c r="B795" s="213" t="s">
        <v>4227</v>
      </c>
      <c r="C795" s="216">
        <v>5901181019698</v>
      </c>
      <c r="D795" s="102" t="s">
        <v>4228</v>
      </c>
      <c r="E795" s="345" t="s">
        <v>5191</v>
      </c>
      <c r="F795" s="90" t="s">
        <v>69</v>
      </c>
      <c r="G795" s="91"/>
      <c r="H795" s="91">
        <v>1</v>
      </c>
      <c r="I795" s="54">
        <f>VLOOKUP(A795,'CET uproszczony 01 02 2026'!$B$4:$G$747,6,0)</f>
        <v>26207</v>
      </c>
      <c r="J795" s="90" t="s">
        <v>5</v>
      </c>
      <c r="K795" s="92">
        <v>0.23</v>
      </c>
      <c r="L795" s="91"/>
      <c r="M795" s="93" t="s">
        <v>220</v>
      </c>
      <c r="N795" s="94" t="s">
        <v>70</v>
      </c>
      <c r="O795" s="94" t="s">
        <v>560</v>
      </c>
      <c r="P795" s="225" t="s">
        <v>35</v>
      </c>
      <c r="Q795" s="102" t="s">
        <v>1048</v>
      </c>
      <c r="R795" s="102">
        <v>85444995</v>
      </c>
      <c r="S795" s="102" t="s">
        <v>2649</v>
      </c>
      <c r="T795" s="94" t="s">
        <v>5622</v>
      </c>
      <c r="U795" s="224">
        <v>121.49509999999999</v>
      </c>
      <c r="V795" s="55"/>
      <c r="W795" s="55"/>
      <c r="X795" s="55"/>
      <c r="Y795" s="55"/>
    </row>
    <row r="796" spans="1:25" s="179" customFormat="1" hidden="1">
      <c r="A796" s="213" t="s">
        <v>612</v>
      </c>
      <c r="B796" s="213" t="s">
        <v>4229</v>
      </c>
      <c r="C796" s="216">
        <v>5901181018578</v>
      </c>
      <c r="D796" s="102" t="s">
        <v>4230</v>
      </c>
      <c r="E796" s="345" t="s">
        <v>5192</v>
      </c>
      <c r="F796" s="90" t="s">
        <v>69</v>
      </c>
      <c r="G796" s="91"/>
      <c r="H796" s="91">
        <v>1</v>
      </c>
      <c r="I796" s="54">
        <f>VLOOKUP(A796,'CET uproszczony 01 02 2026'!$B$4:$G$747,6,0)</f>
        <v>15988</v>
      </c>
      <c r="J796" s="90" t="s">
        <v>5</v>
      </c>
      <c r="K796" s="92">
        <v>0.23</v>
      </c>
      <c r="L796" s="91"/>
      <c r="M796" s="93" t="s">
        <v>220</v>
      </c>
      <c r="N796" s="94" t="s">
        <v>70</v>
      </c>
      <c r="O796" s="94" t="s">
        <v>560</v>
      </c>
      <c r="P796" s="226" t="s">
        <v>35</v>
      </c>
      <c r="Q796" s="102" t="s">
        <v>1048</v>
      </c>
      <c r="R796" s="102">
        <v>85444995</v>
      </c>
      <c r="S796" s="102" t="s">
        <v>2649</v>
      </c>
      <c r="T796" s="94" t="s">
        <v>5622</v>
      </c>
      <c r="U796" s="224">
        <v>113.45269999999999</v>
      </c>
      <c r="V796" s="55"/>
      <c r="W796" s="55"/>
      <c r="X796" s="55"/>
      <c r="Y796" s="55"/>
    </row>
    <row r="797" spans="1:25" s="179" customFormat="1" hidden="1">
      <c r="A797" s="213" t="s">
        <v>614</v>
      </c>
      <c r="B797" s="213" t="s">
        <v>4231</v>
      </c>
      <c r="C797" s="216">
        <v>5901181019186</v>
      </c>
      <c r="D797" s="102" t="s">
        <v>4232</v>
      </c>
      <c r="E797" s="345" t="s">
        <v>5193</v>
      </c>
      <c r="F797" s="90" t="s">
        <v>69</v>
      </c>
      <c r="G797" s="91"/>
      <c r="H797" s="91">
        <v>1</v>
      </c>
      <c r="I797" s="54">
        <f>VLOOKUP(A797,'CET uproszczony 01 02 2026'!$B$4:$G$747,6,0)</f>
        <v>20896</v>
      </c>
      <c r="J797" s="90" t="s">
        <v>5</v>
      </c>
      <c r="K797" s="92">
        <v>0.23</v>
      </c>
      <c r="L797" s="91"/>
      <c r="M797" s="93" t="s">
        <v>220</v>
      </c>
      <c r="N797" s="94" t="s">
        <v>70</v>
      </c>
      <c r="O797" s="94" t="s">
        <v>560</v>
      </c>
      <c r="P797" s="225" t="s">
        <v>35</v>
      </c>
      <c r="Q797" s="102" t="s">
        <v>1048</v>
      </c>
      <c r="R797" s="102">
        <v>85444995</v>
      </c>
      <c r="S797" s="102" t="s">
        <v>2649</v>
      </c>
      <c r="T797" s="94" t="s">
        <v>5622</v>
      </c>
      <c r="U797" s="224">
        <v>141.8109</v>
      </c>
      <c r="V797" s="55"/>
      <c r="W797" s="55"/>
      <c r="X797" s="55"/>
      <c r="Y797" s="55"/>
    </row>
    <row r="798" spans="1:25" s="179" customFormat="1" hidden="1">
      <c r="A798" s="213" t="s">
        <v>616</v>
      </c>
      <c r="B798" s="213" t="s">
        <v>4233</v>
      </c>
      <c r="C798" s="216">
        <v>5901181019704</v>
      </c>
      <c r="D798" s="102" t="s">
        <v>4234</v>
      </c>
      <c r="E798" s="345" t="s">
        <v>5194</v>
      </c>
      <c r="F798" s="90" t="s">
        <v>69</v>
      </c>
      <c r="G798" s="91"/>
      <c r="H798" s="91">
        <v>1</v>
      </c>
      <c r="I798" s="54">
        <f>VLOOKUP(A798,'CET uproszczony 01 02 2026'!$B$4:$G$747,6,0)</f>
        <v>29410</v>
      </c>
      <c r="J798" s="90" t="s">
        <v>5</v>
      </c>
      <c r="K798" s="92">
        <v>0.23</v>
      </c>
      <c r="L798" s="91"/>
      <c r="M798" s="93" t="s">
        <v>220</v>
      </c>
      <c r="N798" s="94" t="s">
        <v>70</v>
      </c>
      <c r="O798" s="94" t="s">
        <v>560</v>
      </c>
      <c r="P798" s="226" t="s">
        <v>35</v>
      </c>
      <c r="Q798" s="102" t="s">
        <v>1048</v>
      </c>
      <c r="R798" s="102">
        <v>85444995</v>
      </c>
      <c r="S798" s="102" t="s">
        <v>2649</v>
      </c>
      <c r="T798" s="94" t="s">
        <v>5622</v>
      </c>
      <c r="U798" s="224">
        <v>178.2979</v>
      </c>
      <c r="V798" s="55"/>
      <c r="W798" s="55"/>
      <c r="X798" s="55"/>
      <c r="Y798" s="55"/>
    </row>
    <row r="799" spans="1:25" s="179" customFormat="1" hidden="1">
      <c r="A799" s="213" t="s">
        <v>618</v>
      </c>
      <c r="B799" s="213" t="s">
        <v>4235</v>
      </c>
      <c r="C799" s="216">
        <v>5901181018585</v>
      </c>
      <c r="D799" s="102" t="s">
        <v>4236</v>
      </c>
      <c r="E799" s="345" t="s">
        <v>5195</v>
      </c>
      <c r="F799" s="90" t="s">
        <v>69</v>
      </c>
      <c r="G799" s="91"/>
      <c r="H799" s="91">
        <v>1</v>
      </c>
      <c r="I799" s="54">
        <f>VLOOKUP(A799,'CET uproszczony 01 02 2026'!$B$4:$G$747,6,0)</f>
        <v>17576</v>
      </c>
      <c r="J799" s="90" t="s">
        <v>5</v>
      </c>
      <c r="K799" s="92">
        <v>0.23</v>
      </c>
      <c r="L799" s="91"/>
      <c r="M799" s="93" t="s">
        <v>220</v>
      </c>
      <c r="N799" s="94" t="s">
        <v>70</v>
      </c>
      <c r="O799" s="94" t="s">
        <v>560</v>
      </c>
      <c r="P799" s="225" t="s">
        <v>35</v>
      </c>
      <c r="Q799" s="102" t="s">
        <v>1048</v>
      </c>
      <c r="R799" s="102">
        <v>85444995</v>
      </c>
      <c r="S799" s="102" t="s">
        <v>2649</v>
      </c>
      <c r="T799" s="94" t="s">
        <v>5622</v>
      </c>
      <c r="U799" s="224">
        <v>103.3759</v>
      </c>
      <c r="V799" s="55"/>
      <c r="W799" s="55"/>
      <c r="X799" s="55"/>
      <c r="Y799" s="55"/>
    </row>
    <row r="800" spans="1:25" s="179" customFormat="1" hidden="1">
      <c r="A800" s="213" t="s">
        <v>620</v>
      </c>
      <c r="B800" s="213" t="s">
        <v>4237</v>
      </c>
      <c r="C800" s="216">
        <v>5901181019193</v>
      </c>
      <c r="D800" s="102" t="s">
        <v>4238</v>
      </c>
      <c r="E800" s="345" t="s">
        <v>5196</v>
      </c>
      <c r="F800" s="90" t="s">
        <v>69</v>
      </c>
      <c r="G800" s="91"/>
      <c r="H800" s="91">
        <v>1</v>
      </c>
      <c r="I800" s="54">
        <f>VLOOKUP(A800,'CET uproszczony 01 02 2026'!$B$4:$G$747,6,0)</f>
        <v>22651</v>
      </c>
      <c r="J800" s="90" t="s">
        <v>5</v>
      </c>
      <c r="K800" s="92">
        <v>0.23</v>
      </c>
      <c r="L800" s="91"/>
      <c r="M800" s="93" t="s">
        <v>220</v>
      </c>
      <c r="N800" s="94" t="s">
        <v>70</v>
      </c>
      <c r="O800" s="94" t="s">
        <v>560</v>
      </c>
      <c r="P800" s="226" t="s">
        <v>35</v>
      </c>
      <c r="Q800" s="102" t="s">
        <v>1048</v>
      </c>
      <c r="R800" s="102">
        <v>85444995</v>
      </c>
      <c r="S800" s="102" t="s">
        <v>2649</v>
      </c>
      <c r="T800" s="94" t="s">
        <v>5622</v>
      </c>
      <c r="U800" s="224">
        <v>124.53100000000001</v>
      </c>
      <c r="V800" s="55"/>
      <c r="W800" s="55"/>
      <c r="X800" s="55"/>
      <c r="Y800" s="55"/>
    </row>
    <row r="801" spans="1:25" s="179" customFormat="1" hidden="1">
      <c r="A801" s="213" t="s">
        <v>622</v>
      </c>
      <c r="B801" s="213" t="s">
        <v>4239</v>
      </c>
      <c r="C801" s="216">
        <v>5901181019711</v>
      </c>
      <c r="D801" s="102" t="s">
        <v>4240</v>
      </c>
      <c r="E801" s="345" t="s">
        <v>5197</v>
      </c>
      <c r="F801" s="90" t="s">
        <v>69</v>
      </c>
      <c r="G801" s="91"/>
      <c r="H801" s="91">
        <v>1</v>
      </c>
      <c r="I801" s="54">
        <f>VLOOKUP(A801,'CET uproszczony 01 02 2026'!$B$4:$G$747,6,0)</f>
        <v>32432</v>
      </c>
      <c r="J801" s="90" t="s">
        <v>5</v>
      </c>
      <c r="K801" s="92">
        <v>0.23</v>
      </c>
      <c r="L801" s="91"/>
      <c r="M801" s="93" t="s">
        <v>220</v>
      </c>
      <c r="N801" s="94" t="s">
        <v>70</v>
      </c>
      <c r="O801" s="94" t="s">
        <v>560</v>
      </c>
      <c r="P801" s="225" t="s">
        <v>35</v>
      </c>
      <c r="Q801" s="102" t="s">
        <v>1048</v>
      </c>
      <c r="R801" s="102">
        <v>85444995</v>
      </c>
      <c r="S801" s="102" t="s">
        <v>2649</v>
      </c>
      <c r="T801" s="94" t="s">
        <v>5622</v>
      </c>
      <c r="U801" s="224">
        <v>134.7448</v>
      </c>
      <c r="V801" s="55"/>
      <c r="W801" s="55"/>
      <c r="X801" s="55"/>
      <c r="Y801" s="55"/>
    </row>
    <row r="802" spans="1:25" s="179" customFormat="1" hidden="1">
      <c r="A802" s="213" t="s">
        <v>624</v>
      </c>
      <c r="B802" s="213" t="s">
        <v>4241</v>
      </c>
      <c r="C802" s="216">
        <v>5901181017953</v>
      </c>
      <c r="D802" s="102" t="s">
        <v>4242</v>
      </c>
      <c r="E802" s="345" t="s">
        <v>5198</v>
      </c>
      <c r="F802" s="90" t="s">
        <v>69</v>
      </c>
      <c r="G802" s="91"/>
      <c r="H802" s="91">
        <v>1</v>
      </c>
      <c r="I802" s="54">
        <f>VLOOKUP(A802,'CET uproszczony 01 02 2026'!$B$4:$G$747,6,0)</f>
        <v>16493</v>
      </c>
      <c r="J802" s="90" t="s">
        <v>5</v>
      </c>
      <c r="K802" s="92">
        <v>0.23</v>
      </c>
      <c r="L802" s="91"/>
      <c r="M802" s="93" t="s">
        <v>220</v>
      </c>
      <c r="N802" s="94" t="s">
        <v>70</v>
      </c>
      <c r="O802" s="94" t="s">
        <v>560</v>
      </c>
      <c r="P802" s="226" t="s">
        <v>35</v>
      </c>
      <c r="Q802" s="102" t="s">
        <v>1048</v>
      </c>
      <c r="R802" s="102">
        <v>85444995</v>
      </c>
      <c r="S802" s="102" t="s">
        <v>2649</v>
      </c>
      <c r="T802" s="94" t="s">
        <v>5622</v>
      </c>
      <c r="U802" s="224">
        <v>93.498500000000007</v>
      </c>
      <c r="V802" s="55"/>
      <c r="W802" s="55"/>
      <c r="X802" s="55"/>
      <c r="Y802" s="55"/>
    </row>
    <row r="803" spans="1:25" s="179" customFormat="1" hidden="1">
      <c r="A803" s="213" t="s">
        <v>626</v>
      </c>
      <c r="B803" s="213" t="s">
        <v>4243</v>
      </c>
      <c r="C803" s="216">
        <v>5901181018592</v>
      </c>
      <c r="D803" s="102" t="s">
        <v>4244</v>
      </c>
      <c r="E803" s="345" t="s">
        <v>5199</v>
      </c>
      <c r="F803" s="90" t="s">
        <v>69</v>
      </c>
      <c r="G803" s="91"/>
      <c r="H803" s="91">
        <v>1</v>
      </c>
      <c r="I803" s="54">
        <f>VLOOKUP(A803,'CET uproszczony 01 02 2026'!$B$4:$G$747,6,0)</f>
        <v>22192</v>
      </c>
      <c r="J803" s="90" t="s">
        <v>5</v>
      </c>
      <c r="K803" s="92">
        <v>0.23</v>
      </c>
      <c r="L803" s="91"/>
      <c r="M803" s="93" t="s">
        <v>220</v>
      </c>
      <c r="N803" s="94" t="s">
        <v>70</v>
      </c>
      <c r="O803" s="94" t="s">
        <v>560</v>
      </c>
      <c r="P803" s="225" t="s">
        <v>35</v>
      </c>
      <c r="Q803" s="102" t="s">
        <v>1048</v>
      </c>
      <c r="R803" s="102">
        <v>85444995</v>
      </c>
      <c r="S803" s="102" t="s">
        <v>2649</v>
      </c>
      <c r="T803" s="94" t="s">
        <v>5622</v>
      </c>
      <c r="U803" s="224">
        <v>116.4301</v>
      </c>
      <c r="V803" s="55"/>
      <c r="W803" s="55"/>
      <c r="X803" s="55"/>
      <c r="Y803" s="55"/>
    </row>
    <row r="804" spans="1:25" s="179" customFormat="1" hidden="1">
      <c r="A804" s="213" t="s">
        <v>628</v>
      </c>
      <c r="B804" s="213" t="s">
        <v>4245</v>
      </c>
      <c r="C804" s="216">
        <v>5901181019209</v>
      </c>
      <c r="D804" s="102" t="s">
        <v>4246</v>
      </c>
      <c r="E804" s="345" t="s">
        <v>5200</v>
      </c>
      <c r="F804" s="90" t="s">
        <v>69</v>
      </c>
      <c r="G804" s="91"/>
      <c r="H804" s="91">
        <v>1</v>
      </c>
      <c r="I804" s="54">
        <f>VLOOKUP(A804,'CET uproszczony 01 02 2026'!$B$4:$G$747,6,0)</f>
        <v>28007</v>
      </c>
      <c r="J804" s="90" t="s">
        <v>5</v>
      </c>
      <c r="K804" s="92">
        <v>0.23</v>
      </c>
      <c r="L804" s="91"/>
      <c r="M804" s="93" t="s">
        <v>220</v>
      </c>
      <c r="N804" s="94" t="s">
        <v>70</v>
      </c>
      <c r="O804" s="94" t="s">
        <v>560</v>
      </c>
      <c r="P804" s="226" t="s">
        <v>35</v>
      </c>
      <c r="Q804" s="102" t="s">
        <v>1048</v>
      </c>
      <c r="R804" s="102">
        <v>85444995</v>
      </c>
      <c r="S804" s="102" t="s">
        <v>2649</v>
      </c>
      <c r="T804" s="94" t="s">
        <v>5622</v>
      </c>
      <c r="U804" s="224">
        <v>139.32130000000001</v>
      </c>
      <c r="V804" s="55"/>
      <c r="W804" s="55"/>
      <c r="X804" s="55"/>
      <c r="Y804" s="55"/>
    </row>
    <row r="805" spans="1:25" s="179" customFormat="1" hidden="1">
      <c r="A805" s="213" t="s">
        <v>630</v>
      </c>
      <c r="B805" s="213" t="s">
        <v>4247</v>
      </c>
      <c r="C805" s="216">
        <v>5901181019728</v>
      </c>
      <c r="D805" s="102" t="s">
        <v>4248</v>
      </c>
      <c r="E805" s="345" t="s">
        <v>5201</v>
      </c>
      <c r="F805" s="90" t="s">
        <v>69</v>
      </c>
      <c r="G805" s="91"/>
      <c r="H805" s="91">
        <v>1</v>
      </c>
      <c r="I805" s="54">
        <f>VLOOKUP(A805,'CET uproszczony 01 02 2026'!$B$4:$G$747,6,0)</f>
        <v>40510</v>
      </c>
      <c r="J805" s="90" t="s">
        <v>5</v>
      </c>
      <c r="K805" s="92">
        <v>0.23</v>
      </c>
      <c r="L805" s="91"/>
      <c r="M805" s="93" t="s">
        <v>220</v>
      </c>
      <c r="N805" s="94" t="s">
        <v>70</v>
      </c>
      <c r="O805" s="94" t="s">
        <v>560</v>
      </c>
      <c r="P805" s="225" t="s">
        <v>35</v>
      </c>
      <c r="Q805" s="102" t="s">
        <v>1048</v>
      </c>
      <c r="R805" s="102">
        <v>85444995</v>
      </c>
      <c r="S805" s="102" t="s">
        <v>2649</v>
      </c>
      <c r="T805" s="94" t="s">
        <v>5622</v>
      </c>
      <c r="U805" s="224">
        <v>153.0855</v>
      </c>
      <c r="V805" s="55"/>
      <c r="W805" s="55"/>
      <c r="X805" s="55"/>
      <c r="Y805" s="55"/>
    </row>
    <row r="806" spans="1:25" s="179" customFormat="1" hidden="1">
      <c r="A806" s="213" t="s">
        <v>632</v>
      </c>
      <c r="B806" s="213" t="s">
        <v>4249</v>
      </c>
      <c r="C806" s="216">
        <v>5901181017960</v>
      </c>
      <c r="D806" s="102" t="s">
        <v>4250</v>
      </c>
      <c r="E806" s="345" t="s">
        <v>5202</v>
      </c>
      <c r="F806" s="90" t="s">
        <v>69</v>
      </c>
      <c r="G806" s="91"/>
      <c r="H806" s="91">
        <v>1</v>
      </c>
      <c r="I806" s="54">
        <f>VLOOKUP(A806,'CET uproszczony 01 02 2026'!$B$4:$G$747,6,0)</f>
        <v>17712</v>
      </c>
      <c r="J806" s="90" t="s">
        <v>5</v>
      </c>
      <c r="K806" s="92">
        <v>0.23</v>
      </c>
      <c r="L806" s="91"/>
      <c r="M806" s="93" t="s">
        <v>220</v>
      </c>
      <c r="N806" s="94" t="s">
        <v>70</v>
      </c>
      <c r="O806" s="94" t="s">
        <v>560</v>
      </c>
      <c r="P806" s="226" t="s">
        <v>35</v>
      </c>
      <c r="Q806" s="102" t="s">
        <v>1048</v>
      </c>
      <c r="R806" s="102">
        <v>85444995</v>
      </c>
      <c r="S806" s="102" t="s">
        <v>2649</v>
      </c>
      <c r="T806" s="94" t="s">
        <v>5622</v>
      </c>
      <c r="U806" s="224">
        <v>95.786600000000007</v>
      </c>
      <c r="V806" s="55"/>
      <c r="W806" s="55"/>
      <c r="X806" s="55"/>
      <c r="Y806" s="55"/>
    </row>
    <row r="807" spans="1:25" s="179" customFormat="1" hidden="1">
      <c r="A807" s="213" t="s">
        <v>634</v>
      </c>
      <c r="B807" s="213" t="s">
        <v>4251</v>
      </c>
      <c r="C807" s="216">
        <v>5901181018608</v>
      </c>
      <c r="D807" s="102" t="s">
        <v>4252</v>
      </c>
      <c r="E807" s="345" t="s">
        <v>5203</v>
      </c>
      <c r="F807" s="90" t="s">
        <v>69</v>
      </c>
      <c r="G807" s="91"/>
      <c r="H807" s="91">
        <v>1</v>
      </c>
      <c r="I807" s="54">
        <f>VLOOKUP(A807,'CET uproszczony 01 02 2026'!$B$4:$G$747,6,0)</f>
        <v>23815</v>
      </c>
      <c r="J807" s="90" t="s">
        <v>5</v>
      </c>
      <c r="K807" s="92">
        <v>0.23</v>
      </c>
      <c r="L807" s="91"/>
      <c r="M807" s="93" t="s">
        <v>220</v>
      </c>
      <c r="N807" s="94" t="s">
        <v>70</v>
      </c>
      <c r="O807" s="94" t="s">
        <v>560</v>
      </c>
      <c r="P807" s="225" t="s">
        <v>35</v>
      </c>
      <c r="Q807" s="102" t="s">
        <v>1048</v>
      </c>
      <c r="R807" s="102">
        <v>85444995</v>
      </c>
      <c r="S807" s="102" t="s">
        <v>2649</v>
      </c>
      <c r="T807" s="94" t="s">
        <v>5622</v>
      </c>
      <c r="U807" s="224">
        <v>119.1841</v>
      </c>
      <c r="V807" s="55"/>
      <c r="W807" s="55"/>
      <c r="X807" s="55"/>
      <c r="Y807" s="55"/>
    </row>
    <row r="808" spans="1:25" s="179" customFormat="1" hidden="1">
      <c r="A808" s="213" t="s">
        <v>638</v>
      </c>
      <c r="B808" s="213" t="s">
        <v>4253</v>
      </c>
      <c r="C808" s="216">
        <v>5901181019087</v>
      </c>
      <c r="D808" s="102" t="s">
        <v>4254</v>
      </c>
      <c r="E808" s="345" t="s">
        <v>5204</v>
      </c>
      <c r="F808" s="90" t="s">
        <v>69</v>
      </c>
      <c r="G808" s="91"/>
      <c r="H808" s="91">
        <v>1</v>
      </c>
      <c r="I808" s="54">
        <f>VLOOKUP(A808,'CET uproszczony 01 02 2026'!$B$4:$G$747,6,0)</f>
        <v>2514</v>
      </c>
      <c r="J808" s="90" t="s">
        <v>5</v>
      </c>
      <c r="K808" s="92">
        <v>0.23</v>
      </c>
      <c r="L808" s="91"/>
      <c r="M808" s="93" t="s">
        <v>220</v>
      </c>
      <c r="N808" s="94" t="s">
        <v>70</v>
      </c>
      <c r="O808" s="94" t="s">
        <v>560</v>
      </c>
      <c r="P808" s="226" t="s">
        <v>35</v>
      </c>
      <c r="Q808" s="102" t="s">
        <v>1048</v>
      </c>
      <c r="R808" s="102">
        <v>85444995</v>
      </c>
      <c r="S808" s="102" t="s">
        <v>2649</v>
      </c>
      <c r="T808" s="94" t="s">
        <v>5622</v>
      </c>
      <c r="U808" s="224">
        <v>62.720500000000001</v>
      </c>
      <c r="V808" s="55"/>
      <c r="W808" s="55"/>
      <c r="X808" s="55"/>
      <c r="Y808" s="55"/>
    </row>
    <row r="809" spans="1:25" s="179" customFormat="1" hidden="1">
      <c r="A809" s="213" t="s">
        <v>641</v>
      </c>
      <c r="B809" s="213" t="s">
        <v>4255</v>
      </c>
      <c r="C809" s="216">
        <v>5901181017977</v>
      </c>
      <c r="D809" s="102" t="s">
        <v>4256</v>
      </c>
      <c r="E809" s="345" t="s">
        <v>5205</v>
      </c>
      <c r="F809" s="90" t="s">
        <v>69</v>
      </c>
      <c r="G809" s="91"/>
      <c r="H809" s="91">
        <v>1</v>
      </c>
      <c r="I809" s="54">
        <f>VLOOKUP(A809,'CET uproszczony 01 02 2026'!$B$4:$G$747,6,0)</f>
        <v>20163</v>
      </c>
      <c r="J809" s="90" t="s">
        <v>5</v>
      </c>
      <c r="K809" s="92">
        <v>0.23</v>
      </c>
      <c r="L809" s="91"/>
      <c r="M809" s="93" t="s">
        <v>220</v>
      </c>
      <c r="N809" s="94" t="s">
        <v>70</v>
      </c>
      <c r="O809" s="94" t="s">
        <v>560</v>
      </c>
      <c r="P809" s="225" t="s">
        <v>35</v>
      </c>
      <c r="Q809" s="102" t="s">
        <v>1048</v>
      </c>
      <c r="R809" s="102">
        <v>85444995</v>
      </c>
      <c r="S809" s="102" t="s">
        <v>2649</v>
      </c>
      <c r="T809" s="94" t="s">
        <v>5622</v>
      </c>
      <c r="U809" s="224">
        <v>105.3164</v>
      </c>
      <c r="V809" s="55"/>
      <c r="W809" s="55"/>
      <c r="X809" s="55"/>
      <c r="Y809" s="55"/>
    </row>
    <row r="810" spans="1:25" s="179" customFormat="1" hidden="1">
      <c r="A810" s="213" t="s">
        <v>643</v>
      </c>
      <c r="B810" s="213" t="s">
        <v>4257</v>
      </c>
      <c r="C810" s="216">
        <v>5901181018615</v>
      </c>
      <c r="D810" s="102" t="s">
        <v>4258</v>
      </c>
      <c r="E810" s="345" t="s">
        <v>5206</v>
      </c>
      <c r="F810" s="90" t="s">
        <v>69</v>
      </c>
      <c r="G810" s="91"/>
      <c r="H810" s="91">
        <v>1</v>
      </c>
      <c r="I810" s="54">
        <f>VLOOKUP(A810,'CET uproszczony 01 02 2026'!$B$4:$G$747,6,0)</f>
        <v>27014</v>
      </c>
      <c r="J810" s="90" t="s">
        <v>5</v>
      </c>
      <c r="K810" s="92">
        <v>0.23</v>
      </c>
      <c r="L810" s="91"/>
      <c r="M810" s="93" t="s">
        <v>220</v>
      </c>
      <c r="N810" s="94" t="s">
        <v>70</v>
      </c>
      <c r="O810" s="94" t="s">
        <v>560</v>
      </c>
      <c r="P810" s="226" t="s">
        <v>35</v>
      </c>
      <c r="Q810" s="102" t="s">
        <v>1048</v>
      </c>
      <c r="R810" s="102">
        <v>85444995</v>
      </c>
      <c r="S810" s="102" t="s">
        <v>2649</v>
      </c>
      <c r="T810" s="94" t="s">
        <v>5622</v>
      </c>
      <c r="U810" s="224">
        <v>130.40710000000001</v>
      </c>
      <c r="V810" s="55"/>
      <c r="W810" s="55"/>
      <c r="X810" s="55"/>
      <c r="Y810" s="55"/>
    </row>
    <row r="811" spans="1:25" s="179" customFormat="1" hidden="1">
      <c r="A811" s="213" t="s">
        <v>645</v>
      </c>
      <c r="B811" s="213" t="s">
        <v>4259</v>
      </c>
      <c r="C811" s="216">
        <v>5901181018622</v>
      </c>
      <c r="D811" s="102" t="s">
        <v>4260</v>
      </c>
      <c r="E811" s="345" t="s">
        <v>5207</v>
      </c>
      <c r="F811" s="90" t="s">
        <v>69</v>
      </c>
      <c r="G811" s="91"/>
      <c r="H811" s="91">
        <v>1</v>
      </c>
      <c r="I811" s="54">
        <f>VLOOKUP(A811,'CET uproszczony 01 02 2026'!$B$4:$G$747,6,0)</f>
        <v>30415</v>
      </c>
      <c r="J811" s="90" t="s">
        <v>5</v>
      </c>
      <c r="K811" s="92">
        <v>0.23</v>
      </c>
      <c r="L811" s="91"/>
      <c r="M811" s="93" t="s">
        <v>220</v>
      </c>
      <c r="N811" s="94" t="s">
        <v>70</v>
      </c>
      <c r="O811" s="94" t="s">
        <v>560</v>
      </c>
      <c r="P811" s="225" t="s">
        <v>35</v>
      </c>
      <c r="Q811" s="102" t="s">
        <v>1048</v>
      </c>
      <c r="R811" s="102">
        <v>85444995</v>
      </c>
      <c r="S811" s="102" t="s">
        <v>2649</v>
      </c>
      <c r="T811" s="94" t="s">
        <v>5622</v>
      </c>
      <c r="U811" s="224">
        <v>153.56479999999999</v>
      </c>
      <c r="V811" s="55"/>
      <c r="W811" s="55"/>
      <c r="X811" s="55"/>
      <c r="Y811" s="55"/>
    </row>
    <row r="812" spans="1:25" s="179" customFormat="1" hidden="1">
      <c r="A812" s="213" t="s">
        <v>647</v>
      </c>
      <c r="B812" s="213" t="s">
        <v>4261</v>
      </c>
      <c r="C812" s="216">
        <v>5901181017847</v>
      </c>
      <c r="D812" s="102" t="s">
        <v>4262</v>
      </c>
      <c r="E812" s="345" t="s">
        <v>5208</v>
      </c>
      <c r="F812" s="90" t="s">
        <v>69</v>
      </c>
      <c r="G812" s="91"/>
      <c r="H812" s="91">
        <v>1</v>
      </c>
      <c r="I812" s="54">
        <f>VLOOKUP(A812,'CET uproszczony 01 02 2026'!$B$4:$G$747,6,0)</f>
        <v>2057</v>
      </c>
      <c r="J812" s="90" t="s">
        <v>5</v>
      </c>
      <c r="K812" s="92">
        <v>0.23</v>
      </c>
      <c r="L812" s="91"/>
      <c r="M812" s="93" t="s">
        <v>220</v>
      </c>
      <c r="N812" s="94" t="s">
        <v>70</v>
      </c>
      <c r="O812" s="94" t="s">
        <v>560</v>
      </c>
      <c r="P812" s="226" t="s">
        <v>35</v>
      </c>
      <c r="Q812" s="102" t="s">
        <v>1048</v>
      </c>
      <c r="R812" s="102">
        <v>85444995</v>
      </c>
      <c r="S812" s="102" t="s">
        <v>2649</v>
      </c>
      <c r="T812" s="94" t="s">
        <v>5622</v>
      </c>
      <c r="U812" s="224">
        <v>32.773200000000003</v>
      </c>
      <c r="V812" s="55"/>
      <c r="W812" s="55"/>
      <c r="X812" s="55"/>
      <c r="Y812" s="55"/>
    </row>
    <row r="813" spans="1:25" s="179" customFormat="1" hidden="1">
      <c r="A813" s="213" t="s">
        <v>651</v>
      </c>
      <c r="B813" s="213" t="s">
        <v>4263</v>
      </c>
      <c r="C813" s="216">
        <v>5901181019612</v>
      </c>
      <c r="D813" s="102" t="s">
        <v>4264</v>
      </c>
      <c r="E813" s="345" t="s">
        <v>5209</v>
      </c>
      <c r="F813" s="90" t="s">
        <v>69</v>
      </c>
      <c r="G813" s="91"/>
      <c r="H813" s="91">
        <v>1</v>
      </c>
      <c r="I813" s="54">
        <f>VLOOKUP(A813,'CET uproszczony 01 02 2026'!$B$4:$G$747,6,0)</f>
        <v>4871</v>
      </c>
      <c r="J813" s="90" t="s">
        <v>5</v>
      </c>
      <c r="K813" s="92">
        <v>0.23</v>
      </c>
      <c r="L813" s="91"/>
      <c r="M813" s="93" t="s">
        <v>220</v>
      </c>
      <c r="N813" s="94" t="s">
        <v>70</v>
      </c>
      <c r="O813" s="94" t="s">
        <v>560</v>
      </c>
      <c r="P813" s="225" t="s">
        <v>35</v>
      </c>
      <c r="Q813" s="102" t="s">
        <v>1048</v>
      </c>
      <c r="R813" s="102">
        <v>85444995</v>
      </c>
      <c r="S813" s="102" t="s">
        <v>2649</v>
      </c>
      <c r="T813" s="94" t="s">
        <v>5622</v>
      </c>
      <c r="U813" s="224">
        <v>54.993299999999998</v>
      </c>
      <c r="V813" s="55"/>
      <c r="W813" s="55"/>
      <c r="X813" s="55"/>
      <c r="Y813" s="55"/>
    </row>
    <row r="814" spans="1:25" s="179" customFormat="1" hidden="1">
      <c r="A814" s="213" t="s">
        <v>656</v>
      </c>
      <c r="B814" s="213" t="s">
        <v>4265</v>
      </c>
      <c r="C814" s="216">
        <v>5901181019629</v>
      </c>
      <c r="D814" s="102" t="s">
        <v>4266</v>
      </c>
      <c r="E814" s="345" t="s">
        <v>5210</v>
      </c>
      <c r="F814" s="90" t="s">
        <v>69</v>
      </c>
      <c r="G814" s="91"/>
      <c r="H814" s="91">
        <v>1</v>
      </c>
      <c r="I814" s="54">
        <f>VLOOKUP(A814,'CET uproszczony 01 02 2026'!$B$4:$G$747,6,0)</f>
        <v>6753</v>
      </c>
      <c r="J814" s="90" t="s">
        <v>5</v>
      </c>
      <c r="K814" s="92">
        <v>0.23</v>
      </c>
      <c r="L814" s="91"/>
      <c r="M814" s="93" t="s">
        <v>220</v>
      </c>
      <c r="N814" s="94" t="s">
        <v>70</v>
      </c>
      <c r="O814" s="94" t="s">
        <v>560</v>
      </c>
      <c r="P814" s="226" t="s">
        <v>35</v>
      </c>
      <c r="Q814" s="102" t="s">
        <v>1048</v>
      </c>
      <c r="R814" s="102">
        <v>85444995</v>
      </c>
      <c r="S814" s="102" t="s">
        <v>2649</v>
      </c>
      <c r="T814" s="94" t="s">
        <v>5622</v>
      </c>
      <c r="U814" s="224">
        <v>62.521900000000002</v>
      </c>
      <c r="V814" s="55"/>
      <c r="W814" s="55"/>
      <c r="X814" s="55"/>
      <c r="Y814" s="55"/>
    </row>
    <row r="815" spans="1:25" s="179" customFormat="1" hidden="1">
      <c r="A815" s="213" t="s">
        <v>658</v>
      </c>
      <c r="B815" s="213" t="s">
        <v>4267</v>
      </c>
      <c r="C815" s="216">
        <v>5901181017861</v>
      </c>
      <c r="D815" s="102" t="s">
        <v>4268</v>
      </c>
      <c r="E815" s="345" t="s">
        <v>5211</v>
      </c>
      <c r="F815" s="90" t="s">
        <v>69</v>
      </c>
      <c r="G815" s="91"/>
      <c r="H815" s="91">
        <v>1</v>
      </c>
      <c r="I815" s="54">
        <f>VLOOKUP(A815,'CET uproszczony 01 02 2026'!$B$4:$G$747,6,0)</f>
        <v>3596</v>
      </c>
      <c r="J815" s="90" t="s">
        <v>5</v>
      </c>
      <c r="K815" s="92">
        <v>0.23</v>
      </c>
      <c r="L815" s="91"/>
      <c r="M815" s="93" t="s">
        <v>220</v>
      </c>
      <c r="N815" s="94" t="s">
        <v>70</v>
      </c>
      <c r="O815" s="94" t="s">
        <v>560</v>
      </c>
      <c r="P815" s="225" t="s">
        <v>35</v>
      </c>
      <c r="Q815" s="102" t="s">
        <v>1048</v>
      </c>
      <c r="R815" s="102">
        <v>85444995</v>
      </c>
      <c r="S815" s="102" t="s">
        <v>2649</v>
      </c>
      <c r="T815" s="94" t="s">
        <v>5622</v>
      </c>
      <c r="U815" s="224">
        <v>46.303199999999997</v>
      </c>
      <c r="V815" s="55"/>
      <c r="W815" s="55"/>
      <c r="X815" s="55"/>
      <c r="Y815" s="55"/>
    </row>
    <row r="816" spans="1:25" s="179" customFormat="1" hidden="1">
      <c r="A816" s="213" t="s">
        <v>660</v>
      </c>
      <c r="B816" s="213" t="s">
        <v>4269</v>
      </c>
      <c r="C816" s="216">
        <v>5901181018509</v>
      </c>
      <c r="D816" s="102" t="s">
        <v>4270</v>
      </c>
      <c r="E816" s="345" t="s">
        <v>5212</v>
      </c>
      <c r="F816" s="90" t="s">
        <v>69</v>
      </c>
      <c r="G816" s="91"/>
      <c r="H816" s="91">
        <v>1</v>
      </c>
      <c r="I816" s="54">
        <f>VLOOKUP(A816,'CET uproszczony 01 02 2026'!$B$4:$G$747,6,0)</f>
        <v>4699</v>
      </c>
      <c r="J816" s="90" t="s">
        <v>5</v>
      </c>
      <c r="K816" s="92">
        <v>0.23</v>
      </c>
      <c r="L816" s="91"/>
      <c r="M816" s="93" t="s">
        <v>220</v>
      </c>
      <c r="N816" s="94" t="s">
        <v>70</v>
      </c>
      <c r="O816" s="94" t="s">
        <v>560</v>
      </c>
      <c r="P816" s="226" t="s">
        <v>35</v>
      </c>
      <c r="Q816" s="102" t="s">
        <v>1048</v>
      </c>
      <c r="R816" s="102">
        <v>85444995</v>
      </c>
      <c r="S816" s="102" t="s">
        <v>2649</v>
      </c>
      <c r="T816" s="94" t="s">
        <v>5622</v>
      </c>
      <c r="U816" s="224">
        <v>65.594099999999997</v>
      </c>
      <c r="V816" s="55"/>
      <c r="W816" s="55"/>
      <c r="X816" s="55"/>
      <c r="Y816" s="55"/>
    </row>
    <row r="817" spans="1:25" s="179" customFormat="1" hidden="1">
      <c r="A817" s="213" t="s">
        <v>664</v>
      </c>
      <c r="B817" s="213" t="s">
        <v>4202</v>
      </c>
      <c r="C817" s="216">
        <v>5903669221418</v>
      </c>
      <c r="D817" s="102" t="s">
        <v>4203</v>
      </c>
      <c r="E817" s="345" t="s">
        <v>5213</v>
      </c>
      <c r="F817" s="90" t="s">
        <v>69</v>
      </c>
      <c r="G817" s="91"/>
      <c r="H817" s="91">
        <v>1</v>
      </c>
      <c r="I817" s="54">
        <f>VLOOKUP(A817,'CET uproszczony 01 02 2026'!$B$4:$G$747,6,0)</f>
        <v>4438</v>
      </c>
      <c r="J817" s="90" t="s">
        <v>5</v>
      </c>
      <c r="K817" s="92">
        <v>0.23</v>
      </c>
      <c r="L817" s="91"/>
      <c r="M817" s="93">
        <v>100</v>
      </c>
      <c r="N817" s="94" t="s">
        <v>70</v>
      </c>
      <c r="O817" s="94" t="s">
        <v>560</v>
      </c>
      <c r="P817" s="225" t="s">
        <v>35</v>
      </c>
      <c r="Q817" s="102" t="s">
        <v>1048</v>
      </c>
      <c r="R817" s="102">
        <v>85444995</v>
      </c>
      <c r="S817" s="102" t="s">
        <v>2649</v>
      </c>
      <c r="T817" s="94" t="s">
        <v>5622</v>
      </c>
      <c r="U817" s="224">
        <v>61.482700000000001</v>
      </c>
      <c r="V817" s="55"/>
      <c r="W817" s="55"/>
      <c r="X817" s="55"/>
      <c r="Y817" s="55"/>
    </row>
    <row r="818" spans="1:25" s="179" customFormat="1" hidden="1">
      <c r="A818" s="213" t="s">
        <v>664</v>
      </c>
      <c r="B818" s="213" t="s">
        <v>4271</v>
      </c>
      <c r="C818" s="216">
        <v>5901181017878</v>
      </c>
      <c r="D818" s="102" t="s">
        <v>4203</v>
      </c>
      <c r="E818" s="345" t="s">
        <v>5213</v>
      </c>
      <c r="F818" s="90" t="s">
        <v>69</v>
      </c>
      <c r="G818" s="91"/>
      <c r="H818" s="91">
        <v>1</v>
      </c>
      <c r="I818" s="54">
        <f>VLOOKUP(A818,'CET uproszczony 01 02 2026'!$B$4:$G$747,6,0)</f>
        <v>4438</v>
      </c>
      <c r="J818" s="90" t="s">
        <v>5</v>
      </c>
      <c r="K818" s="92">
        <v>0.23</v>
      </c>
      <c r="L818" s="91"/>
      <c r="M818" s="93" t="s">
        <v>220</v>
      </c>
      <c r="N818" s="94" t="s">
        <v>70</v>
      </c>
      <c r="O818" s="94" t="s">
        <v>560</v>
      </c>
      <c r="P818" s="226" t="s">
        <v>35</v>
      </c>
      <c r="Q818" s="102" t="s">
        <v>1048</v>
      </c>
      <c r="R818" s="102">
        <v>85444995</v>
      </c>
      <c r="S818" s="102" t="s">
        <v>2649</v>
      </c>
      <c r="T818" s="94" t="s">
        <v>5622</v>
      </c>
      <c r="U818" s="224">
        <v>61.482700000000001</v>
      </c>
      <c r="V818" s="55"/>
      <c r="W818" s="55"/>
      <c r="X818" s="55"/>
      <c r="Y818" s="55"/>
    </row>
    <row r="819" spans="1:25" s="179" customFormat="1" hidden="1">
      <c r="A819" s="213" t="s">
        <v>666</v>
      </c>
      <c r="B819" s="213" t="s">
        <v>4272</v>
      </c>
      <c r="C819" s="216">
        <v>5901181018516</v>
      </c>
      <c r="D819" s="102" t="s">
        <v>4273</v>
      </c>
      <c r="E819" s="345" t="s">
        <v>5214</v>
      </c>
      <c r="F819" s="90" t="s">
        <v>69</v>
      </c>
      <c r="G819" s="91"/>
      <c r="H819" s="91">
        <v>1</v>
      </c>
      <c r="I819" s="54">
        <f>VLOOKUP(A819,'CET uproszczony 01 02 2026'!$B$4:$G$747,6,0)</f>
        <v>5623</v>
      </c>
      <c r="J819" s="90" t="s">
        <v>5</v>
      </c>
      <c r="K819" s="92">
        <v>0.23</v>
      </c>
      <c r="L819" s="91"/>
      <c r="M819" s="93" t="s">
        <v>220</v>
      </c>
      <c r="N819" s="94" t="s">
        <v>70</v>
      </c>
      <c r="O819" s="94" t="s">
        <v>560</v>
      </c>
      <c r="P819" s="225" t="s">
        <v>35</v>
      </c>
      <c r="Q819" s="102" t="s">
        <v>1048</v>
      </c>
      <c r="R819" s="102">
        <v>85444995</v>
      </c>
      <c r="S819" s="102" t="s">
        <v>2649</v>
      </c>
      <c r="T819" s="94" t="s">
        <v>5622</v>
      </c>
      <c r="U819" s="224">
        <v>80.830399999999997</v>
      </c>
      <c r="V819" s="55"/>
      <c r="W819" s="55"/>
      <c r="X819" s="55"/>
      <c r="Y819" s="55"/>
    </row>
    <row r="820" spans="1:25" s="179" customFormat="1" hidden="1">
      <c r="A820" s="213" t="s">
        <v>669</v>
      </c>
      <c r="B820" s="213" t="s">
        <v>4274</v>
      </c>
      <c r="C820" s="216">
        <v>5901181019643</v>
      </c>
      <c r="D820" s="102" t="s">
        <v>4275</v>
      </c>
      <c r="E820" s="345" t="s">
        <v>5215</v>
      </c>
      <c r="F820" s="90" t="s">
        <v>69</v>
      </c>
      <c r="G820" s="91"/>
      <c r="H820" s="91">
        <v>1</v>
      </c>
      <c r="I820" s="54">
        <f>VLOOKUP(A820,'CET uproszczony 01 02 2026'!$B$4:$G$747,6,0)</f>
        <v>10293</v>
      </c>
      <c r="J820" s="90" t="s">
        <v>5</v>
      </c>
      <c r="K820" s="92">
        <v>0.23</v>
      </c>
      <c r="L820" s="91"/>
      <c r="M820" s="93" t="s">
        <v>220</v>
      </c>
      <c r="N820" s="94" t="s">
        <v>70</v>
      </c>
      <c r="O820" s="94" t="s">
        <v>560</v>
      </c>
      <c r="P820" s="226" t="s">
        <v>35</v>
      </c>
      <c r="Q820" s="102" t="s">
        <v>1048</v>
      </c>
      <c r="R820" s="102">
        <v>85444995</v>
      </c>
      <c r="S820" s="102" t="s">
        <v>2649</v>
      </c>
      <c r="T820" s="94" t="s">
        <v>5622</v>
      </c>
      <c r="U820" s="224">
        <v>127.24120000000001</v>
      </c>
      <c r="V820" s="55"/>
      <c r="W820" s="55"/>
      <c r="X820" s="55"/>
      <c r="Y820" s="55"/>
    </row>
    <row r="821" spans="1:25" s="179" customFormat="1" hidden="1">
      <c r="A821" s="213" t="s">
        <v>671</v>
      </c>
      <c r="B821" s="213" t="s">
        <v>4276</v>
      </c>
      <c r="C821" s="216">
        <v>5901181017885</v>
      </c>
      <c r="D821" s="102" t="s">
        <v>4277</v>
      </c>
      <c r="E821" s="345" t="s">
        <v>5216</v>
      </c>
      <c r="F821" s="90" t="s">
        <v>69</v>
      </c>
      <c r="G821" s="91"/>
      <c r="H821" s="91">
        <v>1</v>
      </c>
      <c r="I821" s="54">
        <f>VLOOKUP(A821,'CET uproszczony 01 02 2026'!$B$4:$G$747,6,0)</f>
        <v>4856</v>
      </c>
      <c r="J821" s="90" t="s">
        <v>5</v>
      </c>
      <c r="K821" s="92">
        <v>0.23</v>
      </c>
      <c r="L821" s="91"/>
      <c r="M821" s="93" t="s">
        <v>220</v>
      </c>
      <c r="N821" s="94" t="s">
        <v>70</v>
      </c>
      <c r="O821" s="94" t="s">
        <v>560</v>
      </c>
      <c r="P821" s="225" t="s">
        <v>35</v>
      </c>
      <c r="Q821" s="102" t="s">
        <v>1048</v>
      </c>
      <c r="R821" s="102">
        <v>85444995</v>
      </c>
      <c r="S821" s="102" t="s">
        <v>2649</v>
      </c>
      <c r="T821" s="94" t="s">
        <v>5622</v>
      </c>
      <c r="U821" s="224">
        <v>51.406500000000001</v>
      </c>
      <c r="V821" s="55"/>
      <c r="W821" s="55"/>
      <c r="X821" s="55"/>
      <c r="Y821" s="55"/>
    </row>
    <row r="822" spans="1:25" s="179" customFormat="1" hidden="1">
      <c r="A822" s="213" t="s">
        <v>674</v>
      </c>
      <c r="B822" s="213" t="s">
        <v>4278</v>
      </c>
      <c r="C822" s="216">
        <v>5901181019131</v>
      </c>
      <c r="D822" s="102" t="s">
        <v>4279</v>
      </c>
      <c r="E822" s="345" t="s">
        <v>5217</v>
      </c>
      <c r="F822" s="90" t="s">
        <v>69</v>
      </c>
      <c r="G822" s="91"/>
      <c r="H822" s="91">
        <v>1</v>
      </c>
      <c r="I822" s="54">
        <f>VLOOKUP(A822,'CET uproszczony 01 02 2026'!$B$4:$G$747,6,0)</f>
        <v>8045</v>
      </c>
      <c r="J822" s="90" t="s">
        <v>5</v>
      </c>
      <c r="K822" s="92">
        <v>0.23</v>
      </c>
      <c r="L822" s="91"/>
      <c r="M822" s="93" t="s">
        <v>220</v>
      </c>
      <c r="N822" s="94" t="s">
        <v>70</v>
      </c>
      <c r="O822" s="94" t="s">
        <v>560</v>
      </c>
      <c r="P822" s="226" t="s">
        <v>35</v>
      </c>
      <c r="Q822" s="102" t="s">
        <v>1048</v>
      </c>
      <c r="R822" s="102">
        <v>85444995</v>
      </c>
      <c r="S822" s="102" t="s">
        <v>2649</v>
      </c>
      <c r="T822" s="94" t="s">
        <v>5622</v>
      </c>
      <c r="U822" s="224">
        <v>74.838800000000006</v>
      </c>
      <c r="V822" s="55"/>
      <c r="W822" s="55"/>
      <c r="X822" s="55"/>
      <c r="Y822" s="55"/>
    </row>
    <row r="823" spans="1:25" s="179" customFormat="1" hidden="1">
      <c r="A823" s="213" t="s">
        <v>676</v>
      </c>
      <c r="B823" s="213" t="s">
        <v>4280</v>
      </c>
      <c r="C823" s="216">
        <v>5901181019650</v>
      </c>
      <c r="D823" s="102" t="s">
        <v>4281</v>
      </c>
      <c r="E823" s="345" t="s">
        <v>5218</v>
      </c>
      <c r="F823" s="90" t="s">
        <v>69</v>
      </c>
      <c r="G823" s="91"/>
      <c r="H823" s="91">
        <v>1</v>
      </c>
      <c r="I823" s="54">
        <f>VLOOKUP(A823,'CET uproszczony 01 02 2026'!$B$4:$G$747,6,0)</f>
        <v>11743</v>
      </c>
      <c r="J823" s="90" t="s">
        <v>5</v>
      </c>
      <c r="K823" s="92">
        <v>0.23</v>
      </c>
      <c r="L823" s="91"/>
      <c r="M823" s="93" t="s">
        <v>220</v>
      </c>
      <c r="N823" s="94" t="s">
        <v>70</v>
      </c>
      <c r="O823" s="94" t="s">
        <v>560</v>
      </c>
      <c r="P823" s="225" t="s">
        <v>35</v>
      </c>
      <c r="Q823" s="102" t="s">
        <v>1048</v>
      </c>
      <c r="R823" s="102">
        <v>85444995</v>
      </c>
      <c r="S823" s="102" t="s">
        <v>2649</v>
      </c>
      <c r="T823" s="94" t="s">
        <v>5622</v>
      </c>
      <c r="U823" s="224">
        <v>129.38740000000001</v>
      </c>
      <c r="V823" s="55"/>
      <c r="W823" s="55"/>
      <c r="X823" s="55"/>
      <c r="Y823" s="55"/>
    </row>
    <row r="824" spans="1:25" hidden="1">
      <c r="A824" s="213" t="s">
        <v>4919</v>
      </c>
      <c r="B824" s="213" t="s">
        <v>4282</v>
      </c>
      <c r="C824" s="216">
        <v>5901181023077</v>
      </c>
      <c r="D824" s="102" t="s">
        <v>4940</v>
      </c>
      <c r="E824" s="345" t="s">
        <v>5261</v>
      </c>
      <c r="F824" s="90" t="s">
        <v>69</v>
      </c>
      <c r="H824" s="91">
        <v>1</v>
      </c>
      <c r="I824" s="54">
        <f>VLOOKUP(A824,'CET uproszczony 01 02 2026'!$B$4:$G$747,6,0)</f>
        <v>4386</v>
      </c>
      <c r="J824" s="90" t="s">
        <v>5</v>
      </c>
      <c r="K824" s="92">
        <v>0.23</v>
      </c>
      <c r="M824" s="93" t="s">
        <v>220</v>
      </c>
      <c r="N824" s="94" t="s">
        <v>70</v>
      </c>
      <c r="O824" s="94" t="s">
        <v>560</v>
      </c>
      <c r="P824" s="226" t="s">
        <v>35</v>
      </c>
      <c r="Q824" s="102" t="s">
        <v>1048</v>
      </c>
      <c r="R824" s="102">
        <v>85444995</v>
      </c>
      <c r="S824" s="102" t="s">
        <v>2649</v>
      </c>
      <c r="T824" s="94" t="s">
        <v>2496</v>
      </c>
      <c r="U824" s="224">
        <v>0</v>
      </c>
    </row>
    <row r="825" spans="1:25" hidden="1">
      <c r="A825" s="213" t="s">
        <v>4918</v>
      </c>
      <c r="B825" s="213" t="s">
        <v>4216</v>
      </c>
      <c r="C825" s="216">
        <v>5903669215370</v>
      </c>
      <c r="D825" s="102" t="s">
        <v>4941</v>
      </c>
      <c r="E825" s="345" t="s">
        <v>5627</v>
      </c>
      <c r="F825" s="90" t="s">
        <v>69</v>
      </c>
      <c r="H825" s="91">
        <v>1</v>
      </c>
      <c r="I825" s="54">
        <f>VLOOKUP(A825,'CET uproszczony 01 02 2026'!$B$4:$G$747,6,0)</f>
        <v>4595</v>
      </c>
      <c r="J825" s="90" t="s">
        <v>5</v>
      </c>
      <c r="K825" s="92">
        <v>0.23</v>
      </c>
      <c r="M825" s="93" t="s">
        <v>220</v>
      </c>
      <c r="N825" s="94" t="s">
        <v>70</v>
      </c>
      <c r="O825" s="94" t="s">
        <v>560</v>
      </c>
      <c r="P825" s="225" t="s">
        <v>35</v>
      </c>
      <c r="Q825" s="102" t="s">
        <v>1048</v>
      </c>
      <c r="R825" s="102">
        <v>85444995</v>
      </c>
      <c r="S825" s="102" t="s">
        <v>2649</v>
      </c>
      <c r="T825" s="94" t="s">
        <v>2496</v>
      </c>
      <c r="U825" s="224">
        <v>57.951300000000003</v>
      </c>
    </row>
    <row r="826" spans="1:25" s="179" customFormat="1" hidden="1">
      <c r="A826" s="213" t="s">
        <v>578</v>
      </c>
      <c r="B826" s="213" t="s">
        <v>4292</v>
      </c>
      <c r="C826" s="216">
        <v>5903669215387</v>
      </c>
      <c r="D826" s="102" t="s">
        <v>4293</v>
      </c>
      <c r="E826" s="345" t="s">
        <v>5234</v>
      </c>
      <c r="F826" s="90" t="s">
        <v>69</v>
      </c>
      <c r="G826" s="91"/>
      <c r="H826" s="91">
        <v>1</v>
      </c>
      <c r="I826" s="54">
        <f>VLOOKUP(A826,'CET uproszczony 01 02 2026'!$B$4:$G$747,6,0)</f>
        <v>8395</v>
      </c>
      <c r="J826" s="90" t="s">
        <v>5</v>
      </c>
      <c r="K826" s="92">
        <v>0.23</v>
      </c>
      <c r="L826" s="91"/>
      <c r="M826" s="93" t="s">
        <v>220</v>
      </c>
      <c r="N826" s="94" t="s">
        <v>70</v>
      </c>
      <c r="O826" s="94" t="s">
        <v>560</v>
      </c>
      <c r="P826" s="226" t="s">
        <v>35</v>
      </c>
      <c r="Q826" s="102" t="s">
        <v>1048</v>
      </c>
      <c r="R826" s="102">
        <v>85444995</v>
      </c>
      <c r="S826" s="102" t="s">
        <v>2649</v>
      </c>
      <c r="T826" s="94" t="s">
        <v>5622</v>
      </c>
      <c r="U826" s="224">
        <v>89.914299999999997</v>
      </c>
      <c r="V826" s="55"/>
      <c r="W826" s="55"/>
      <c r="X826" s="55"/>
      <c r="Y826" s="55"/>
    </row>
    <row r="827" spans="1:25" s="179" customFormat="1" hidden="1">
      <c r="A827" s="213" t="s">
        <v>1629</v>
      </c>
      <c r="B827" s="213" t="s">
        <v>4294</v>
      </c>
      <c r="C827" s="216">
        <v>5901181018851</v>
      </c>
      <c r="D827" s="102" t="s">
        <v>4295</v>
      </c>
      <c r="E827" s="345" t="s">
        <v>5235</v>
      </c>
      <c r="F827" s="90" t="s">
        <v>69</v>
      </c>
      <c r="G827" s="91"/>
      <c r="H827" s="91">
        <v>1</v>
      </c>
      <c r="I827" s="54">
        <f>VLOOKUP(A827,'CET uproszczony 01 02 2026'!$B$4:$G$747,6,0)</f>
        <v>15311</v>
      </c>
      <c r="J827" s="90" t="s">
        <v>5</v>
      </c>
      <c r="K827" s="92">
        <v>0.23</v>
      </c>
      <c r="L827" s="91"/>
      <c r="M827" s="93" t="s">
        <v>220</v>
      </c>
      <c r="N827" s="94" t="s">
        <v>70</v>
      </c>
      <c r="O827" s="94" t="s">
        <v>560</v>
      </c>
      <c r="P827" s="225" t="s">
        <v>35</v>
      </c>
      <c r="Q827" s="102" t="s">
        <v>1048</v>
      </c>
      <c r="R827" s="102">
        <v>85444995</v>
      </c>
      <c r="S827" s="102" t="s">
        <v>2649</v>
      </c>
      <c r="T827" s="94" t="s">
        <v>5622</v>
      </c>
      <c r="U827" s="224">
        <v>169.7261</v>
      </c>
      <c r="V827" s="55"/>
      <c r="W827" s="55"/>
      <c r="X827" s="55"/>
      <c r="Y827" s="55"/>
    </row>
    <row r="828" spans="1:25" s="179" customFormat="1" hidden="1">
      <c r="A828" s="213" t="s">
        <v>1630</v>
      </c>
      <c r="B828" s="213" t="s">
        <v>4296</v>
      </c>
      <c r="C828" s="216">
        <v>5901181018868</v>
      </c>
      <c r="D828" s="102" t="s">
        <v>4297</v>
      </c>
      <c r="E828" s="345" t="s">
        <v>5236</v>
      </c>
      <c r="F828" s="90" t="s">
        <v>69</v>
      </c>
      <c r="G828" s="91"/>
      <c r="H828" s="91">
        <v>1</v>
      </c>
      <c r="I828" s="54">
        <f>VLOOKUP(A828,'CET uproszczony 01 02 2026'!$B$4:$G$747,6,0)</f>
        <v>17099</v>
      </c>
      <c r="J828" s="90" t="s">
        <v>5</v>
      </c>
      <c r="K828" s="92">
        <v>0.23</v>
      </c>
      <c r="L828" s="91"/>
      <c r="M828" s="93" t="s">
        <v>220</v>
      </c>
      <c r="N828" s="94" t="s">
        <v>70</v>
      </c>
      <c r="O828" s="94" t="s">
        <v>560</v>
      </c>
      <c r="P828" s="226" t="s">
        <v>35</v>
      </c>
      <c r="Q828" s="102" t="s">
        <v>1048</v>
      </c>
      <c r="R828" s="102">
        <v>85444995</v>
      </c>
      <c r="S828" s="102" t="s">
        <v>2649</v>
      </c>
      <c r="T828" s="94" t="s">
        <v>5622</v>
      </c>
      <c r="U828" s="224">
        <v>191.03360000000001</v>
      </c>
      <c r="V828" s="55"/>
      <c r="W828" s="55"/>
      <c r="X828" s="55"/>
      <c r="Y828" s="55"/>
    </row>
    <row r="829" spans="1:25" s="179" customFormat="1" hidden="1">
      <c r="A829" s="213" t="s">
        <v>1631</v>
      </c>
      <c r="B829" s="213" t="s">
        <v>4298</v>
      </c>
      <c r="C829" s="216">
        <v>5901181019865</v>
      </c>
      <c r="D829" s="102" t="s">
        <v>4299</v>
      </c>
      <c r="E829" s="345" t="s">
        <v>5237</v>
      </c>
      <c r="F829" s="90" t="s">
        <v>69</v>
      </c>
      <c r="G829" s="91"/>
      <c r="H829" s="91">
        <v>1</v>
      </c>
      <c r="I829" s="54">
        <f>VLOOKUP(A829,'CET uproszczony 01 02 2026'!$B$4:$G$747,6,0)</f>
        <v>6519</v>
      </c>
      <c r="J829" s="90" t="s">
        <v>5</v>
      </c>
      <c r="K829" s="92">
        <v>0.23</v>
      </c>
      <c r="L829" s="91"/>
      <c r="M829" s="93" t="s">
        <v>220</v>
      </c>
      <c r="N829" s="94" t="s">
        <v>70</v>
      </c>
      <c r="O829" s="94" t="s">
        <v>560</v>
      </c>
      <c r="P829" s="225" t="s">
        <v>35</v>
      </c>
      <c r="Q829" s="102" t="s">
        <v>1048</v>
      </c>
      <c r="R829" s="102">
        <v>85444995</v>
      </c>
      <c r="S829" s="102" t="s">
        <v>2649</v>
      </c>
      <c r="T829" s="94" t="s">
        <v>5622</v>
      </c>
      <c r="U829" s="224">
        <v>73.065399999999997</v>
      </c>
      <c r="V829" s="55"/>
      <c r="W829" s="55"/>
      <c r="X829" s="55"/>
      <c r="Y829" s="55"/>
    </row>
    <row r="830" spans="1:25" s="179" customFormat="1" hidden="1">
      <c r="A830" s="213" t="s">
        <v>1632</v>
      </c>
      <c r="B830" s="213" t="s">
        <v>4300</v>
      </c>
      <c r="C830" s="216">
        <v>5901181019353</v>
      </c>
      <c r="D830" s="102" t="s">
        <v>4301</v>
      </c>
      <c r="E830" s="345" t="s">
        <v>5238</v>
      </c>
      <c r="F830" s="90" t="s">
        <v>69</v>
      </c>
      <c r="G830" s="91"/>
      <c r="H830" s="91">
        <v>1</v>
      </c>
      <c r="I830" s="54">
        <f>VLOOKUP(A830,'CET uproszczony 01 02 2026'!$B$4:$G$747,6,0)</f>
        <v>5509</v>
      </c>
      <c r="J830" s="90" t="s">
        <v>5</v>
      </c>
      <c r="K830" s="92">
        <v>0.23</v>
      </c>
      <c r="L830" s="91"/>
      <c r="M830" s="93" t="s">
        <v>220</v>
      </c>
      <c r="N830" s="94" t="s">
        <v>70</v>
      </c>
      <c r="O830" s="94" t="s">
        <v>560</v>
      </c>
      <c r="P830" s="226" t="s">
        <v>35</v>
      </c>
      <c r="Q830" s="102" t="s">
        <v>1048</v>
      </c>
      <c r="R830" s="102">
        <v>85444995</v>
      </c>
      <c r="S830" s="102" t="s">
        <v>2649</v>
      </c>
      <c r="T830" s="94" t="s">
        <v>5622</v>
      </c>
      <c r="U830" s="224">
        <v>63.407400000000003</v>
      </c>
      <c r="V830" s="55"/>
      <c r="W830" s="55"/>
      <c r="X830" s="55"/>
      <c r="Y830" s="55"/>
    </row>
    <row r="831" spans="1:25" hidden="1">
      <c r="A831" s="213" t="s">
        <v>1633</v>
      </c>
      <c r="B831" s="213" t="s">
        <v>4302</v>
      </c>
      <c r="C831" s="216">
        <v>5901181019872</v>
      </c>
      <c r="D831" s="102" t="s">
        <v>4303</v>
      </c>
      <c r="E831" s="345" t="s">
        <v>5239</v>
      </c>
      <c r="F831" s="90" t="s">
        <v>69</v>
      </c>
      <c r="H831" s="91">
        <v>1</v>
      </c>
      <c r="I831" s="54">
        <f>VLOOKUP(A831,'CET uproszczony 01 02 2026'!$B$4:$G$747,6,0)</f>
        <v>8602</v>
      </c>
      <c r="J831" s="90" t="s">
        <v>5</v>
      </c>
      <c r="K831" s="92">
        <v>0.23</v>
      </c>
      <c r="M831" s="93" t="s">
        <v>220</v>
      </c>
      <c r="N831" s="94" t="s">
        <v>70</v>
      </c>
      <c r="O831" s="94" t="s">
        <v>560</v>
      </c>
      <c r="P831" s="225" t="s">
        <v>35</v>
      </c>
      <c r="Q831" s="102" t="s">
        <v>1048</v>
      </c>
      <c r="R831" s="102">
        <v>85444995</v>
      </c>
      <c r="S831" s="102" t="s">
        <v>2649</v>
      </c>
      <c r="T831" s="94" t="s">
        <v>5622</v>
      </c>
      <c r="U831" s="224">
        <v>102.3689</v>
      </c>
    </row>
    <row r="832" spans="1:25" hidden="1">
      <c r="A832" s="213" t="s">
        <v>1634</v>
      </c>
      <c r="B832" s="213" t="s">
        <v>4304</v>
      </c>
      <c r="C832" s="216">
        <v>5901181018172</v>
      </c>
      <c r="D832" s="102" t="s">
        <v>4305</v>
      </c>
      <c r="E832" s="345" t="s">
        <v>5240</v>
      </c>
      <c r="F832" s="90" t="s">
        <v>69</v>
      </c>
      <c r="H832" s="91">
        <v>1</v>
      </c>
      <c r="I832" s="54">
        <f>VLOOKUP(A832,'CET uproszczony 01 02 2026'!$B$4:$G$747,6,0)</f>
        <v>4682</v>
      </c>
      <c r="J832" s="90" t="s">
        <v>5</v>
      </c>
      <c r="K832" s="92">
        <v>0.23</v>
      </c>
      <c r="M832" s="93" t="s">
        <v>220</v>
      </c>
      <c r="N832" s="94" t="s">
        <v>70</v>
      </c>
      <c r="O832" s="94" t="s">
        <v>560</v>
      </c>
      <c r="P832" s="226" t="s">
        <v>35</v>
      </c>
      <c r="Q832" s="102" t="s">
        <v>1048</v>
      </c>
      <c r="R832" s="102">
        <v>85444995</v>
      </c>
      <c r="S832" s="102" t="s">
        <v>2649</v>
      </c>
      <c r="T832" s="94" t="s">
        <v>5622</v>
      </c>
      <c r="U832" s="224">
        <v>53.597700000000003</v>
      </c>
    </row>
    <row r="833" spans="1:25" s="179" customFormat="1" hidden="1">
      <c r="A833" s="213" t="s">
        <v>1635</v>
      </c>
      <c r="B833" s="213" t="s">
        <v>4306</v>
      </c>
      <c r="C833" s="216">
        <v>5901181018813</v>
      </c>
      <c r="D833" s="102" t="s">
        <v>4307</v>
      </c>
      <c r="E833" s="345" t="s">
        <v>5241</v>
      </c>
      <c r="F833" s="90" t="s">
        <v>69</v>
      </c>
      <c r="G833" s="91"/>
      <c r="H833" s="91">
        <v>1</v>
      </c>
      <c r="I833" s="54">
        <f>VLOOKUP(A833,'CET uproszczony 01 02 2026'!$B$4:$G$747,6,0)</f>
        <v>6059</v>
      </c>
      <c r="J833" s="90" t="s">
        <v>5</v>
      </c>
      <c r="K833" s="92">
        <v>0.23</v>
      </c>
      <c r="L833" s="91"/>
      <c r="M833" s="93" t="s">
        <v>220</v>
      </c>
      <c r="N833" s="94" t="s">
        <v>70</v>
      </c>
      <c r="O833" s="94" t="s">
        <v>560</v>
      </c>
      <c r="P833" s="225" t="s">
        <v>35</v>
      </c>
      <c r="Q833" s="102" t="s">
        <v>1048</v>
      </c>
      <c r="R833" s="102">
        <v>85444995</v>
      </c>
      <c r="S833" s="102" t="s">
        <v>2649</v>
      </c>
      <c r="T833" s="94" t="s">
        <v>5622</v>
      </c>
      <c r="U833" s="224">
        <v>71.101100000000002</v>
      </c>
      <c r="V833" s="55"/>
      <c r="W833" s="55"/>
      <c r="X833" s="55"/>
      <c r="Y833" s="55"/>
    </row>
    <row r="834" spans="1:25" s="179" customFormat="1" hidden="1">
      <c r="A834" s="213" t="s">
        <v>1636</v>
      </c>
      <c r="B834" s="213" t="s">
        <v>4308</v>
      </c>
      <c r="C834" s="216">
        <v>5901181019377</v>
      </c>
      <c r="D834" s="102" t="s">
        <v>4309</v>
      </c>
      <c r="E834" s="345" t="s">
        <v>5242</v>
      </c>
      <c r="F834" s="90" t="s">
        <v>69</v>
      </c>
      <c r="G834" s="91"/>
      <c r="H834" s="91">
        <v>1</v>
      </c>
      <c r="I834" s="54">
        <f>VLOOKUP(A834,'CET uproszczony 01 02 2026'!$B$4:$G$747,6,0)</f>
        <v>10899</v>
      </c>
      <c r="J834" s="90" t="s">
        <v>5</v>
      </c>
      <c r="K834" s="92">
        <v>0.23</v>
      </c>
      <c r="L834" s="91"/>
      <c r="M834" s="93" t="s">
        <v>220</v>
      </c>
      <c r="N834" s="94" t="s">
        <v>70</v>
      </c>
      <c r="O834" s="94" t="s">
        <v>560</v>
      </c>
      <c r="P834" s="226" t="s">
        <v>35</v>
      </c>
      <c r="Q834" s="102" t="s">
        <v>1048</v>
      </c>
      <c r="R834" s="102">
        <v>85444995</v>
      </c>
      <c r="S834" s="102" t="s">
        <v>2649</v>
      </c>
      <c r="T834" s="94" t="s">
        <v>5622</v>
      </c>
      <c r="U834" s="224">
        <v>115.7037</v>
      </c>
      <c r="V834" s="55"/>
      <c r="W834" s="55"/>
      <c r="X834" s="55"/>
      <c r="Y834" s="55"/>
    </row>
    <row r="835" spans="1:25" s="179" customFormat="1" hidden="1">
      <c r="A835" s="213" t="s">
        <v>1637</v>
      </c>
      <c r="B835" s="213" t="s">
        <v>4310</v>
      </c>
      <c r="C835" s="216">
        <v>5901181019896</v>
      </c>
      <c r="D835" s="102" t="s">
        <v>4311</v>
      </c>
      <c r="E835" s="345" t="s">
        <v>5243</v>
      </c>
      <c r="F835" s="90" t="s">
        <v>69</v>
      </c>
      <c r="G835" s="91"/>
      <c r="H835" s="91">
        <v>1</v>
      </c>
      <c r="I835" s="54">
        <f>VLOOKUP(A835,'CET uproszczony 01 02 2026'!$B$4:$G$747,6,0)</f>
        <v>14401</v>
      </c>
      <c r="J835" s="90" t="s">
        <v>5</v>
      </c>
      <c r="K835" s="92">
        <v>0.23</v>
      </c>
      <c r="L835" s="91"/>
      <c r="M835" s="93" t="s">
        <v>220</v>
      </c>
      <c r="N835" s="94" t="s">
        <v>70</v>
      </c>
      <c r="O835" s="94" t="s">
        <v>560</v>
      </c>
      <c r="P835" s="225" t="s">
        <v>35</v>
      </c>
      <c r="Q835" s="102" t="s">
        <v>1048</v>
      </c>
      <c r="R835" s="102">
        <v>85444995</v>
      </c>
      <c r="S835" s="102" t="s">
        <v>2649</v>
      </c>
      <c r="T835" s="94" t="s">
        <v>5622</v>
      </c>
      <c r="U835" s="224">
        <v>161.9958</v>
      </c>
      <c r="V835" s="55"/>
      <c r="W835" s="55"/>
      <c r="X835" s="55"/>
      <c r="Y835" s="55"/>
    </row>
    <row r="836" spans="1:25" s="179" customFormat="1" hidden="1">
      <c r="A836" s="213" t="s">
        <v>1638</v>
      </c>
      <c r="B836" s="213" t="s">
        <v>4200</v>
      </c>
      <c r="C836" s="216">
        <v>5903669491941</v>
      </c>
      <c r="D836" s="102" t="s">
        <v>4201</v>
      </c>
      <c r="E836" s="345" t="s">
        <v>5244</v>
      </c>
      <c r="F836" s="90" t="s">
        <v>69</v>
      </c>
      <c r="G836" s="91"/>
      <c r="H836" s="91">
        <v>1</v>
      </c>
      <c r="I836" s="54">
        <f>VLOOKUP(A836,'CET uproszczony 01 02 2026'!$B$4:$G$747,6,0)</f>
        <v>7295</v>
      </c>
      <c r="J836" s="90" t="s">
        <v>5</v>
      </c>
      <c r="K836" s="92">
        <v>0.23</v>
      </c>
      <c r="L836" s="91"/>
      <c r="M836" s="93">
        <v>100</v>
      </c>
      <c r="N836" s="94" t="s">
        <v>70</v>
      </c>
      <c r="O836" s="94" t="s">
        <v>560</v>
      </c>
      <c r="P836" s="226" t="s">
        <v>35</v>
      </c>
      <c r="Q836" s="102" t="s">
        <v>1048</v>
      </c>
      <c r="R836" s="102">
        <v>85444995</v>
      </c>
      <c r="S836" s="102" t="s">
        <v>2649</v>
      </c>
      <c r="T836" s="94" t="s">
        <v>5622</v>
      </c>
      <c r="U836" s="224">
        <v>82.4101</v>
      </c>
      <c r="V836" s="55"/>
      <c r="W836" s="55"/>
      <c r="X836" s="55"/>
      <c r="Y836" s="55"/>
    </row>
    <row r="837" spans="1:25" s="179" customFormat="1" hidden="1">
      <c r="A837" s="213" t="s">
        <v>1638</v>
      </c>
      <c r="B837" s="213" t="s">
        <v>4312</v>
      </c>
      <c r="C837" s="216">
        <v>5901181018196</v>
      </c>
      <c r="D837" s="102" t="s">
        <v>4201</v>
      </c>
      <c r="E837" s="345" t="s">
        <v>5244</v>
      </c>
      <c r="F837" s="90" t="s">
        <v>69</v>
      </c>
      <c r="G837" s="91"/>
      <c r="H837" s="91">
        <v>1</v>
      </c>
      <c r="I837" s="54">
        <f>VLOOKUP(A837,'CET uproszczony 01 02 2026'!$B$4:$G$747,6,0)</f>
        <v>7295</v>
      </c>
      <c r="J837" s="90" t="s">
        <v>5</v>
      </c>
      <c r="K837" s="92">
        <v>0.23</v>
      </c>
      <c r="L837" s="91"/>
      <c r="M837" s="93" t="s">
        <v>220</v>
      </c>
      <c r="N837" s="94" t="s">
        <v>70</v>
      </c>
      <c r="O837" s="94" t="s">
        <v>560</v>
      </c>
      <c r="P837" s="225" t="s">
        <v>35</v>
      </c>
      <c r="Q837" s="102" t="s">
        <v>1048</v>
      </c>
      <c r="R837" s="102">
        <v>85444995</v>
      </c>
      <c r="S837" s="102" t="s">
        <v>2649</v>
      </c>
      <c r="T837" s="94" t="s">
        <v>5622</v>
      </c>
      <c r="U837" s="224">
        <v>82.4101</v>
      </c>
      <c r="V837" s="55"/>
      <c r="W837" s="55"/>
      <c r="X837" s="55"/>
      <c r="Y837" s="55"/>
    </row>
    <row r="838" spans="1:25" s="179" customFormat="1" hidden="1">
      <c r="A838" s="213" t="s">
        <v>1639</v>
      </c>
      <c r="B838" s="213" t="s">
        <v>4313</v>
      </c>
      <c r="C838" s="216">
        <v>5901181018837</v>
      </c>
      <c r="D838" s="102" t="s">
        <v>4314</v>
      </c>
      <c r="E838" s="345" t="s">
        <v>5245</v>
      </c>
      <c r="F838" s="90" t="s">
        <v>69</v>
      </c>
      <c r="G838" s="91"/>
      <c r="H838" s="91">
        <v>1</v>
      </c>
      <c r="I838" s="54">
        <f>VLOOKUP(A838,'CET uproszczony 01 02 2026'!$B$4:$G$747,6,0)</f>
        <v>10522</v>
      </c>
      <c r="J838" s="90" t="s">
        <v>5</v>
      </c>
      <c r="K838" s="92">
        <v>0.23</v>
      </c>
      <c r="L838" s="91"/>
      <c r="M838" s="93" t="s">
        <v>220</v>
      </c>
      <c r="N838" s="94" t="s">
        <v>70</v>
      </c>
      <c r="O838" s="94" t="s">
        <v>560</v>
      </c>
      <c r="P838" s="226" t="s">
        <v>35</v>
      </c>
      <c r="Q838" s="102" t="s">
        <v>1048</v>
      </c>
      <c r="R838" s="102">
        <v>85444995</v>
      </c>
      <c r="S838" s="102" t="s">
        <v>2649</v>
      </c>
      <c r="T838" s="94" t="s">
        <v>5622</v>
      </c>
      <c r="U838" s="224">
        <v>115.7329</v>
      </c>
      <c r="V838" s="55"/>
      <c r="W838" s="55"/>
      <c r="X838" s="55"/>
      <c r="Y838" s="55"/>
    </row>
    <row r="839" spans="1:25" s="179" customFormat="1" hidden="1">
      <c r="A839" s="213" t="s">
        <v>1640</v>
      </c>
      <c r="B839" s="213" t="s">
        <v>4315</v>
      </c>
      <c r="C839" s="216">
        <v>5901181019384</v>
      </c>
      <c r="D839" s="102" t="s">
        <v>4316</v>
      </c>
      <c r="E839" s="345" t="s">
        <v>5246</v>
      </c>
      <c r="F839" s="90" t="s">
        <v>69</v>
      </c>
      <c r="G839" s="91"/>
      <c r="H839" s="91">
        <v>1</v>
      </c>
      <c r="I839" s="54">
        <f>VLOOKUP(A839,'CET uproszczony 01 02 2026'!$B$4:$G$747,6,0)</f>
        <v>12664</v>
      </c>
      <c r="J839" s="90" t="s">
        <v>5</v>
      </c>
      <c r="K839" s="92">
        <v>0.23</v>
      </c>
      <c r="L839" s="91"/>
      <c r="M839" s="93" t="s">
        <v>220</v>
      </c>
      <c r="N839" s="94" t="s">
        <v>70</v>
      </c>
      <c r="O839" s="94" t="s">
        <v>560</v>
      </c>
      <c r="P839" s="226" t="s">
        <v>35</v>
      </c>
      <c r="Q839" s="102" t="s">
        <v>1048</v>
      </c>
      <c r="R839" s="102">
        <v>85444995</v>
      </c>
      <c r="S839" s="102" t="s">
        <v>2649</v>
      </c>
      <c r="T839" s="94" t="s">
        <v>5622</v>
      </c>
      <c r="U839" s="224">
        <v>143.2353</v>
      </c>
      <c r="V839" s="55"/>
      <c r="W839" s="55"/>
      <c r="X839" s="55"/>
      <c r="Y839" s="55"/>
    </row>
    <row r="840" spans="1:25" s="179" customFormat="1" hidden="1">
      <c r="A840" s="213" t="s">
        <v>5959</v>
      </c>
      <c r="B840" s="213" t="s">
        <v>5960</v>
      </c>
      <c r="C840" s="216">
        <v>5901181019902</v>
      </c>
      <c r="D840" s="102" t="s">
        <v>5956</v>
      </c>
      <c r="E840" s="345" t="s">
        <v>5955</v>
      </c>
      <c r="F840" s="90" t="s">
        <v>69</v>
      </c>
      <c r="G840" s="91"/>
      <c r="H840" s="91">
        <v>1</v>
      </c>
      <c r="I840" s="54">
        <f>VLOOKUP(A840,'CET uproszczony 01 02 2026'!$B$4:$G$747,6,0)</f>
        <v>15671</v>
      </c>
      <c r="J840" s="90" t="s">
        <v>5</v>
      </c>
      <c r="K840" s="92">
        <v>0.23</v>
      </c>
      <c r="L840" s="91"/>
      <c r="M840" s="93" t="s">
        <v>220</v>
      </c>
      <c r="N840" s="94" t="s">
        <v>70</v>
      </c>
      <c r="O840" s="94" t="s">
        <v>560</v>
      </c>
      <c r="P840" s="226" t="s">
        <v>35</v>
      </c>
      <c r="Q840" s="102" t="s">
        <v>1048</v>
      </c>
      <c r="R840" s="102">
        <v>85444995</v>
      </c>
      <c r="S840" s="102" t="s">
        <v>2649</v>
      </c>
      <c r="T840" s="94" t="s">
        <v>5622</v>
      </c>
      <c r="U840" s="224">
        <v>186.7</v>
      </c>
      <c r="V840" s="55"/>
      <c r="W840" s="55"/>
      <c r="X840" s="55"/>
      <c r="Y840" s="55"/>
    </row>
    <row r="841" spans="1:25" s="179" customFormat="1" hidden="1">
      <c r="A841" s="213" t="s">
        <v>1641</v>
      </c>
      <c r="B841" s="213" t="s">
        <v>4317</v>
      </c>
      <c r="C841" s="216">
        <v>5901181019391</v>
      </c>
      <c r="D841" s="102" t="s">
        <v>4318</v>
      </c>
      <c r="E841" s="345" t="s">
        <v>5247</v>
      </c>
      <c r="F841" s="90" t="s">
        <v>69</v>
      </c>
      <c r="G841" s="91"/>
      <c r="H841" s="91">
        <v>1</v>
      </c>
      <c r="I841" s="54">
        <f>VLOOKUP(A841,'CET uproszczony 01 02 2026'!$B$4:$G$747,6,0)</f>
        <v>13601</v>
      </c>
      <c r="J841" s="90" t="s">
        <v>5</v>
      </c>
      <c r="K841" s="92">
        <v>0.23</v>
      </c>
      <c r="L841" s="91"/>
      <c r="M841" s="93" t="s">
        <v>220</v>
      </c>
      <c r="N841" s="94" t="s">
        <v>70</v>
      </c>
      <c r="O841" s="94" t="s">
        <v>560</v>
      </c>
      <c r="P841" s="225" t="s">
        <v>35</v>
      </c>
      <c r="Q841" s="102" t="s">
        <v>1048</v>
      </c>
      <c r="R841" s="102">
        <v>85444995</v>
      </c>
      <c r="S841" s="102" t="s">
        <v>2649</v>
      </c>
      <c r="T841" s="94" t="s">
        <v>5622</v>
      </c>
      <c r="U841" s="224">
        <v>143.7816</v>
      </c>
      <c r="V841" s="55"/>
      <c r="W841" s="55"/>
      <c r="X841" s="55"/>
      <c r="Y841" s="55"/>
    </row>
    <row r="842" spans="1:25" s="179" customFormat="1" hidden="1">
      <c r="A842" s="213" t="s">
        <v>5949</v>
      </c>
      <c r="B842" s="213" t="s">
        <v>5954</v>
      </c>
      <c r="C842" s="216">
        <v>5901181019919</v>
      </c>
      <c r="D842" s="102" t="s">
        <v>5953</v>
      </c>
      <c r="E842" s="345" t="s">
        <v>5952</v>
      </c>
      <c r="F842" s="90" t="s">
        <v>69</v>
      </c>
      <c r="G842" s="91"/>
      <c r="H842" s="91">
        <v>1</v>
      </c>
      <c r="I842" s="54">
        <f>VLOOKUP(A842,'CET uproszczony 01 02 2026'!$B$4:$G$747,6,0)</f>
        <v>17543</v>
      </c>
      <c r="J842" s="90" t="s">
        <v>5</v>
      </c>
      <c r="K842" s="92">
        <v>0.23</v>
      </c>
      <c r="L842" s="91"/>
      <c r="M842" s="93" t="s">
        <v>220</v>
      </c>
      <c r="N842" s="94" t="s">
        <v>70</v>
      </c>
      <c r="O842" s="94" t="s">
        <v>560</v>
      </c>
      <c r="P842" s="225" t="s">
        <v>35</v>
      </c>
      <c r="Q842" s="102" t="s">
        <v>1048</v>
      </c>
      <c r="R842" s="102">
        <v>85444995</v>
      </c>
      <c r="S842" s="102" t="s">
        <v>2649</v>
      </c>
      <c r="T842" s="94" t="s">
        <v>5622</v>
      </c>
      <c r="U842" s="224">
        <v>196.35</v>
      </c>
      <c r="V842" s="55"/>
      <c r="W842" s="55"/>
      <c r="X842" s="55"/>
      <c r="Y842" s="55"/>
    </row>
    <row r="843" spans="1:25" s="179" customFormat="1" hidden="1">
      <c r="A843" s="213" t="s">
        <v>1642</v>
      </c>
      <c r="B843" s="213" t="s">
        <v>4319</v>
      </c>
      <c r="C843" s="216">
        <v>5901181017830</v>
      </c>
      <c r="D843" s="102" t="s">
        <v>4320</v>
      </c>
      <c r="E843" s="345" t="s">
        <v>5219</v>
      </c>
      <c r="F843" s="90" t="s">
        <v>69</v>
      </c>
      <c r="G843" s="91"/>
      <c r="H843" s="91">
        <v>1</v>
      </c>
      <c r="I843" s="54">
        <f>VLOOKUP(A843,'CET uproszczony 01 02 2026'!$B$4:$G$747,6,0)</f>
        <v>1549</v>
      </c>
      <c r="J843" s="90" t="s">
        <v>5</v>
      </c>
      <c r="K843" s="92">
        <v>0.23</v>
      </c>
      <c r="L843" s="91"/>
      <c r="M843" s="93" t="s">
        <v>220</v>
      </c>
      <c r="N843" s="94" t="s">
        <v>70</v>
      </c>
      <c r="O843" s="94" t="s">
        <v>560</v>
      </c>
      <c r="P843" s="226" t="s">
        <v>35</v>
      </c>
      <c r="Q843" s="102" t="s">
        <v>1048</v>
      </c>
      <c r="R843" s="102">
        <v>85444995</v>
      </c>
      <c r="S843" s="102" t="s">
        <v>2649</v>
      </c>
      <c r="T843" s="94" t="s">
        <v>5622</v>
      </c>
      <c r="U843" s="224">
        <v>25.6052</v>
      </c>
      <c r="V843" s="55"/>
      <c r="W843" s="55"/>
      <c r="X843" s="55"/>
      <c r="Y843" s="55"/>
    </row>
    <row r="844" spans="1:25" s="179" customFormat="1" hidden="1">
      <c r="A844" s="213" t="s">
        <v>1643</v>
      </c>
      <c r="B844" s="213" t="s">
        <v>4321</v>
      </c>
      <c r="C844" s="216">
        <v>5901181018479</v>
      </c>
      <c r="D844" s="102" t="s">
        <v>4322</v>
      </c>
      <c r="E844" s="345" t="s">
        <v>5220</v>
      </c>
      <c r="F844" s="90" t="s">
        <v>69</v>
      </c>
      <c r="G844" s="91"/>
      <c r="H844" s="91">
        <v>1</v>
      </c>
      <c r="I844" s="54">
        <f>VLOOKUP(A844,'CET uproszczony 01 02 2026'!$B$4:$G$747,6,0)</f>
        <v>1937</v>
      </c>
      <c r="J844" s="90" t="s">
        <v>5</v>
      </c>
      <c r="K844" s="92">
        <v>0.23</v>
      </c>
      <c r="L844" s="91"/>
      <c r="M844" s="93" t="s">
        <v>220</v>
      </c>
      <c r="N844" s="94" t="s">
        <v>70</v>
      </c>
      <c r="O844" s="94" t="s">
        <v>560</v>
      </c>
      <c r="P844" s="225" t="s">
        <v>35</v>
      </c>
      <c r="Q844" s="102" t="s">
        <v>1048</v>
      </c>
      <c r="R844" s="102">
        <v>85444995</v>
      </c>
      <c r="S844" s="102" t="s">
        <v>2649</v>
      </c>
      <c r="T844" s="94" t="s">
        <v>5622</v>
      </c>
      <c r="U844" s="224">
        <v>33.930900000000001</v>
      </c>
      <c r="V844" s="55"/>
      <c r="W844" s="55"/>
      <c r="X844" s="55"/>
      <c r="Y844" s="55"/>
    </row>
    <row r="845" spans="1:25" s="179" customFormat="1" hidden="1">
      <c r="A845" s="213" t="s">
        <v>1644</v>
      </c>
      <c r="B845" s="213" t="s">
        <v>4323</v>
      </c>
      <c r="C845" s="216">
        <v>5901181019605</v>
      </c>
      <c r="D845" s="102" t="s">
        <v>4324</v>
      </c>
      <c r="E845" s="345" t="s">
        <v>5221</v>
      </c>
      <c r="F845" s="90" t="s">
        <v>69</v>
      </c>
      <c r="G845" s="91"/>
      <c r="H845" s="91">
        <v>1</v>
      </c>
      <c r="I845" s="54">
        <f>VLOOKUP(A845,'CET uproszczony 01 02 2026'!$B$4:$G$747,6,0)</f>
        <v>3355</v>
      </c>
      <c r="J845" s="90" t="s">
        <v>5</v>
      </c>
      <c r="K845" s="92">
        <v>0.23</v>
      </c>
      <c r="L845" s="91"/>
      <c r="M845" s="93" t="s">
        <v>220</v>
      </c>
      <c r="N845" s="94" t="s">
        <v>70</v>
      </c>
      <c r="O845" s="94" t="s">
        <v>560</v>
      </c>
      <c r="P845" s="226" t="s">
        <v>35</v>
      </c>
      <c r="Q845" s="102" t="s">
        <v>1048</v>
      </c>
      <c r="R845" s="102">
        <v>85444995</v>
      </c>
      <c r="S845" s="102" t="s">
        <v>2649</v>
      </c>
      <c r="T845" s="94" t="s">
        <v>5622</v>
      </c>
      <c r="U845" s="224">
        <v>20.608699999999999</v>
      </c>
      <c r="V845" s="55"/>
      <c r="W845" s="55"/>
      <c r="X845" s="55"/>
      <c r="Y845" s="55"/>
    </row>
    <row r="846" spans="1:25" s="179" customFormat="1" hidden="1">
      <c r="A846" s="213" t="s">
        <v>1645</v>
      </c>
      <c r="B846" s="213" t="s">
        <v>4325</v>
      </c>
      <c r="C846" s="216">
        <v>5901181018486</v>
      </c>
      <c r="D846" s="102" t="s">
        <v>4326</v>
      </c>
      <c r="E846" s="345" t="s">
        <v>5222</v>
      </c>
      <c r="F846" s="90" t="s">
        <v>69</v>
      </c>
      <c r="G846" s="91"/>
      <c r="H846" s="91">
        <v>1</v>
      </c>
      <c r="I846" s="54">
        <f>VLOOKUP(A846,'CET uproszczony 01 02 2026'!$B$4:$G$747,6,0)</f>
        <v>2713</v>
      </c>
      <c r="J846" s="90" t="s">
        <v>5</v>
      </c>
      <c r="K846" s="92">
        <v>0.23</v>
      </c>
      <c r="L846" s="91"/>
      <c r="M846" s="93" t="s">
        <v>220</v>
      </c>
      <c r="N846" s="94" t="s">
        <v>70</v>
      </c>
      <c r="O846" s="94" t="s">
        <v>560</v>
      </c>
      <c r="P846" s="225" t="s">
        <v>35</v>
      </c>
      <c r="Q846" s="102" t="s">
        <v>1048</v>
      </c>
      <c r="R846" s="102">
        <v>85444995</v>
      </c>
      <c r="S846" s="102" t="s">
        <v>2649</v>
      </c>
      <c r="T846" s="94" t="s">
        <v>5622</v>
      </c>
      <c r="U846" s="224">
        <v>44.6218</v>
      </c>
      <c r="V846" s="55"/>
      <c r="W846" s="55"/>
      <c r="X846" s="55"/>
      <c r="Y846" s="55"/>
    </row>
    <row r="847" spans="1:25" s="179" customFormat="1" hidden="1">
      <c r="A847" s="213" t="s">
        <v>1646</v>
      </c>
      <c r="B847" s="213" t="s">
        <v>4327</v>
      </c>
      <c r="C847" s="216">
        <v>5901181019094</v>
      </c>
      <c r="D847" s="102" t="s">
        <v>4328</v>
      </c>
      <c r="E847" s="345" t="s">
        <v>5223</v>
      </c>
      <c r="F847" s="90" t="s">
        <v>69</v>
      </c>
      <c r="G847" s="91"/>
      <c r="H847" s="91">
        <v>1</v>
      </c>
      <c r="I847" s="54">
        <f>VLOOKUP(A847,'CET uproszczony 01 02 2026'!$B$4:$G$747,6,0)</f>
        <v>3382</v>
      </c>
      <c r="J847" s="90" t="s">
        <v>5</v>
      </c>
      <c r="K847" s="92">
        <v>0.23</v>
      </c>
      <c r="L847" s="91"/>
      <c r="M847" s="93" t="s">
        <v>220</v>
      </c>
      <c r="N847" s="94" t="s">
        <v>70</v>
      </c>
      <c r="O847" s="94" t="s">
        <v>560</v>
      </c>
      <c r="P847" s="226" t="s">
        <v>35</v>
      </c>
      <c r="Q847" s="102" t="s">
        <v>1048</v>
      </c>
      <c r="R847" s="102">
        <v>85444995</v>
      </c>
      <c r="S847" s="102" t="s">
        <v>2649</v>
      </c>
      <c r="T847" s="94" t="s">
        <v>5622</v>
      </c>
      <c r="U847" s="224">
        <v>52.1873</v>
      </c>
      <c r="V847" s="55"/>
      <c r="W847" s="55"/>
      <c r="X847" s="55"/>
      <c r="Y847" s="55"/>
    </row>
    <row r="848" spans="1:25" s="179" customFormat="1" hidden="1">
      <c r="A848" s="213" t="s">
        <v>1647</v>
      </c>
      <c r="B848" s="213" t="s">
        <v>4329</v>
      </c>
      <c r="C848" s="216">
        <v>5901181017854</v>
      </c>
      <c r="D848" s="102" t="s">
        <v>4330</v>
      </c>
      <c r="E848" s="345" t="s">
        <v>5224</v>
      </c>
      <c r="F848" s="90" t="s">
        <v>69</v>
      </c>
      <c r="G848" s="91"/>
      <c r="H848" s="91">
        <v>1</v>
      </c>
      <c r="I848" s="54">
        <f>VLOOKUP(A848,'CET uproszczony 01 02 2026'!$B$4:$G$747,6,0)</f>
        <v>2651</v>
      </c>
      <c r="J848" s="90" t="s">
        <v>5</v>
      </c>
      <c r="K848" s="92">
        <v>0.23</v>
      </c>
      <c r="L848" s="91"/>
      <c r="M848" s="93" t="s">
        <v>220</v>
      </c>
      <c r="N848" s="94" t="s">
        <v>70</v>
      </c>
      <c r="O848" s="94" t="s">
        <v>560</v>
      </c>
      <c r="P848" s="225" t="s">
        <v>35</v>
      </c>
      <c r="Q848" s="102" t="s">
        <v>1048</v>
      </c>
      <c r="R848" s="102">
        <v>85444995</v>
      </c>
      <c r="S848" s="102" t="s">
        <v>2649</v>
      </c>
      <c r="T848" s="94" t="s">
        <v>5622</v>
      </c>
      <c r="U848" s="224">
        <v>42.968299999999999</v>
      </c>
      <c r="V848" s="55"/>
      <c r="W848" s="55"/>
      <c r="X848" s="55"/>
      <c r="Y848" s="55"/>
    </row>
    <row r="849" spans="1:25" hidden="1">
      <c r="A849" s="213" t="s">
        <v>1648</v>
      </c>
      <c r="B849" s="213" t="s">
        <v>4331</v>
      </c>
      <c r="C849" s="216">
        <v>5901181018493</v>
      </c>
      <c r="D849" s="102" t="s">
        <v>4332</v>
      </c>
      <c r="E849" s="345" t="s">
        <v>5225</v>
      </c>
      <c r="F849" s="90" t="s">
        <v>69</v>
      </c>
      <c r="H849" s="91">
        <v>1</v>
      </c>
      <c r="I849" s="54">
        <f>VLOOKUP(A849,'CET uproszczony 01 02 2026'!$B$4:$G$747,6,0)</f>
        <v>3504</v>
      </c>
      <c r="J849" s="90" t="s">
        <v>5</v>
      </c>
      <c r="K849" s="92">
        <v>0.23</v>
      </c>
      <c r="M849" s="93" t="s">
        <v>220</v>
      </c>
      <c r="N849" s="94" t="s">
        <v>70</v>
      </c>
      <c r="O849" s="94" t="s">
        <v>560</v>
      </c>
      <c r="P849" s="226" t="s">
        <v>35</v>
      </c>
      <c r="Q849" s="102" t="s">
        <v>1048</v>
      </c>
      <c r="R849" s="102">
        <v>85444995</v>
      </c>
      <c r="S849" s="102" t="s">
        <v>2649</v>
      </c>
      <c r="T849" s="94" t="s">
        <v>5622</v>
      </c>
      <c r="U849" s="224">
        <v>57.648400000000002</v>
      </c>
    </row>
    <row r="850" spans="1:25" hidden="1">
      <c r="A850" s="213" t="s">
        <v>1649</v>
      </c>
      <c r="B850" s="213" t="s">
        <v>4333</v>
      </c>
      <c r="C850" s="216">
        <v>5901181019100</v>
      </c>
      <c r="D850" s="102" t="s">
        <v>4334</v>
      </c>
      <c r="E850" s="345" t="s">
        <v>5226</v>
      </c>
      <c r="F850" s="90" t="s">
        <v>69</v>
      </c>
      <c r="H850" s="91">
        <v>1</v>
      </c>
      <c r="I850" s="54">
        <f>VLOOKUP(A850,'CET uproszczony 01 02 2026'!$B$4:$G$747,6,0)</f>
        <v>4476</v>
      </c>
      <c r="J850" s="90" t="s">
        <v>5</v>
      </c>
      <c r="K850" s="92">
        <v>0.23</v>
      </c>
      <c r="M850" s="93" t="s">
        <v>220</v>
      </c>
      <c r="N850" s="94" t="s">
        <v>70</v>
      </c>
      <c r="O850" s="94" t="s">
        <v>560</v>
      </c>
      <c r="P850" s="225" t="s">
        <v>35</v>
      </c>
      <c r="Q850" s="102" t="s">
        <v>1048</v>
      </c>
      <c r="R850" s="102">
        <v>85444995</v>
      </c>
      <c r="S850" s="102" t="s">
        <v>2649</v>
      </c>
      <c r="T850" s="94" t="s">
        <v>5622</v>
      </c>
      <c r="U850" s="224">
        <v>66.226399999999998</v>
      </c>
    </row>
    <row r="851" spans="1:25" hidden="1">
      <c r="A851" s="213" t="s">
        <v>1650</v>
      </c>
      <c r="B851" s="213" t="s">
        <v>4335</v>
      </c>
      <c r="C851" s="216">
        <v>5901181019117</v>
      </c>
      <c r="D851" s="102" t="s">
        <v>4336</v>
      </c>
      <c r="E851" s="345" t="s">
        <v>5227</v>
      </c>
      <c r="F851" s="90" t="s">
        <v>69</v>
      </c>
      <c r="H851" s="91">
        <v>1</v>
      </c>
      <c r="I851" s="54">
        <f>VLOOKUP(A851,'CET uproszczony 01 02 2026'!$B$4:$G$747,6,0)</f>
        <v>5914</v>
      </c>
      <c r="J851" s="90" t="s">
        <v>5</v>
      </c>
      <c r="K851" s="92">
        <v>0.23</v>
      </c>
      <c r="M851" s="93" t="s">
        <v>220</v>
      </c>
      <c r="N851" s="94" t="s">
        <v>70</v>
      </c>
      <c r="O851" s="94" t="s">
        <v>560</v>
      </c>
      <c r="P851" s="226" t="s">
        <v>35</v>
      </c>
      <c r="Q851" s="102" t="s">
        <v>1048</v>
      </c>
      <c r="R851" s="102">
        <v>85444995</v>
      </c>
      <c r="S851" s="102" t="s">
        <v>2649</v>
      </c>
      <c r="T851" s="94" t="s">
        <v>5622</v>
      </c>
      <c r="U851" s="224">
        <v>84.591300000000004</v>
      </c>
    </row>
    <row r="852" spans="1:25" hidden="1">
      <c r="A852" s="213" t="s">
        <v>1651</v>
      </c>
      <c r="B852" s="213" t="s">
        <v>4337</v>
      </c>
      <c r="C852" s="216">
        <v>5901181019636</v>
      </c>
      <c r="D852" s="102" t="s">
        <v>4338</v>
      </c>
      <c r="E852" s="345" t="s">
        <v>5228</v>
      </c>
      <c r="F852" s="90" t="s">
        <v>69</v>
      </c>
      <c r="H852" s="91">
        <v>1</v>
      </c>
      <c r="I852" s="54">
        <f>VLOOKUP(A852,'CET uproszczony 01 02 2026'!$B$4:$G$747,6,0)</f>
        <v>8387</v>
      </c>
      <c r="J852" s="90" t="s">
        <v>5</v>
      </c>
      <c r="K852" s="92">
        <v>0.23</v>
      </c>
      <c r="M852" s="93" t="s">
        <v>220</v>
      </c>
      <c r="N852" s="94" t="s">
        <v>70</v>
      </c>
      <c r="O852" s="94" t="s">
        <v>560</v>
      </c>
      <c r="P852" s="225" t="s">
        <v>35</v>
      </c>
      <c r="Q852" s="102" t="s">
        <v>1048</v>
      </c>
      <c r="R852" s="102">
        <v>85444995</v>
      </c>
      <c r="S852" s="102" t="s">
        <v>2649</v>
      </c>
      <c r="T852" s="94" t="s">
        <v>5622</v>
      </c>
      <c r="U852" s="224">
        <v>130.34309999999999</v>
      </c>
    </row>
    <row r="853" spans="1:25" hidden="1">
      <c r="A853" s="213" t="s">
        <v>1652</v>
      </c>
      <c r="B853" s="213" t="s">
        <v>4339</v>
      </c>
      <c r="C853" s="216">
        <v>5901181019124</v>
      </c>
      <c r="D853" s="102" t="s">
        <v>4340</v>
      </c>
      <c r="E853" s="345" t="s">
        <v>5229</v>
      </c>
      <c r="F853" s="90" t="s">
        <v>69</v>
      </c>
      <c r="H853" s="91">
        <v>1</v>
      </c>
      <c r="I853" s="54">
        <f>VLOOKUP(A853,'CET uproszczony 01 02 2026'!$B$4:$G$747,6,0)</f>
        <v>6994</v>
      </c>
      <c r="J853" s="90" t="s">
        <v>5</v>
      </c>
      <c r="K853" s="92">
        <v>0.23</v>
      </c>
      <c r="M853" s="93" t="s">
        <v>220</v>
      </c>
      <c r="N853" s="94" t="s">
        <v>70</v>
      </c>
      <c r="O853" s="94" t="s">
        <v>560</v>
      </c>
      <c r="P853" s="226" t="s">
        <v>35</v>
      </c>
      <c r="Q853" s="102" t="s">
        <v>1048</v>
      </c>
      <c r="R853" s="102">
        <v>85444995</v>
      </c>
      <c r="S853" s="102" t="s">
        <v>2649</v>
      </c>
      <c r="T853" s="94" t="s">
        <v>5622</v>
      </c>
      <c r="U853" s="224">
        <v>107.0722</v>
      </c>
    </row>
    <row r="854" spans="1:25" hidden="1">
      <c r="A854" s="213" t="s">
        <v>1653</v>
      </c>
      <c r="B854" s="213" t="s">
        <v>4341</v>
      </c>
      <c r="C854" s="216">
        <v>5901181018523</v>
      </c>
      <c r="D854" s="102" t="s">
        <v>4342</v>
      </c>
      <c r="E854" s="345" t="s">
        <v>5230</v>
      </c>
      <c r="F854" s="90" t="s">
        <v>69</v>
      </c>
      <c r="H854" s="91">
        <v>1</v>
      </c>
      <c r="I854" s="54">
        <f>VLOOKUP(A854,'CET uproszczony 01 02 2026'!$B$4:$G$747,6,0)</f>
        <v>6318</v>
      </c>
      <c r="J854" s="90" t="s">
        <v>5</v>
      </c>
      <c r="K854" s="92">
        <v>0.23</v>
      </c>
      <c r="M854" s="93" t="s">
        <v>220</v>
      </c>
      <c r="N854" s="94" t="s">
        <v>70</v>
      </c>
      <c r="O854" s="94" t="s">
        <v>560</v>
      </c>
      <c r="P854" s="225" t="s">
        <v>35</v>
      </c>
      <c r="Q854" s="102" t="s">
        <v>1048</v>
      </c>
      <c r="R854" s="102">
        <v>85444995</v>
      </c>
      <c r="S854" s="102" t="s">
        <v>2649</v>
      </c>
      <c r="T854" s="94" t="s">
        <v>5622</v>
      </c>
      <c r="U854" s="224">
        <v>91.667000000000002</v>
      </c>
    </row>
    <row r="855" spans="1:25" hidden="1">
      <c r="A855" s="213" t="s">
        <v>4921</v>
      </c>
      <c r="B855" s="213" t="s">
        <v>4343</v>
      </c>
      <c r="C855" s="216">
        <v>5901181032949</v>
      </c>
      <c r="D855" s="102" t="s">
        <v>4935</v>
      </c>
      <c r="E855" s="345" t="s">
        <v>5231</v>
      </c>
      <c r="F855" s="90" t="s">
        <v>69</v>
      </c>
      <c r="H855" s="91">
        <v>1</v>
      </c>
      <c r="I855" s="54">
        <f>VLOOKUP(A855,'CET uproszczony 01 02 2026'!$B$4:$G$747,6,0)</f>
        <v>1869</v>
      </c>
      <c r="J855" s="90" t="s">
        <v>5</v>
      </c>
      <c r="K855" s="92">
        <v>0.23</v>
      </c>
      <c r="M855" s="93" t="s">
        <v>220</v>
      </c>
      <c r="N855" s="94" t="s">
        <v>70</v>
      </c>
      <c r="O855" s="94" t="s">
        <v>560</v>
      </c>
      <c r="P855" s="226" t="s">
        <v>35</v>
      </c>
      <c r="Q855" s="102" t="s">
        <v>1048</v>
      </c>
      <c r="R855" s="102">
        <v>85444995</v>
      </c>
      <c r="S855" s="102" t="s">
        <v>2649</v>
      </c>
      <c r="T855" s="94" t="s">
        <v>2496</v>
      </c>
      <c r="U855" s="224">
        <v>33.930700000000002</v>
      </c>
    </row>
    <row r="856" spans="1:25" hidden="1">
      <c r="A856" s="213" t="s">
        <v>4922</v>
      </c>
      <c r="B856" s="213" t="s">
        <v>4344</v>
      </c>
      <c r="C856" s="216">
        <v>5901181032956</v>
      </c>
      <c r="D856" s="102" t="s">
        <v>4936</v>
      </c>
      <c r="E856" s="345" t="s">
        <v>5232</v>
      </c>
      <c r="F856" s="90" t="s">
        <v>69</v>
      </c>
      <c r="H856" s="91">
        <v>1</v>
      </c>
      <c r="I856" s="54">
        <f>VLOOKUP(A856,'CET uproszczony 01 02 2026'!$B$4:$G$747,6,0)</f>
        <v>2635</v>
      </c>
      <c r="J856" s="90" t="s">
        <v>5</v>
      </c>
      <c r="K856" s="92">
        <v>0.23</v>
      </c>
      <c r="M856" s="93" t="s">
        <v>220</v>
      </c>
      <c r="N856" s="94" t="s">
        <v>70</v>
      </c>
      <c r="O856" s="94" t="s">
        <v>560</v>
      </c>
      <c r="P856" s="225" t="s">
        <v>35</v>
      </c>
      <c r="Q856" s="102" t="s">
        <v>1048</v>
      </c>
      <c r="R856" s="102">
        <v>85444995</v>
      </c>
      <c r="S856" s="102" t="s">
        <v>2649</v>
      </c>
      <c r="T856" s="94" t="s">
        <v>2496</v>
      </c>
      <c r="U856" s="224">
        <v>44.84</v>
      </c>
    </row>
    <row r="857" spans="1:25" hidden="1">
      <c r="A857" s="213" t="s">
        <v>4923</v>
      </c>
      <c r="B857" s="213" t="s">
        <v>4345</v>
      </c>
      <c r="C857" s="216">
        <v>5901181032963</v>
      </c>
      <c r="D857" s="102" t="s">
        <v>4937</v>
      </c>
      <c r="E857" s="345" t="s">
        <v>5233</v>
      </c>
      <c r="F857" s="90" t="s">
        <v>69</v>
      </c>
      <c r="H857" s="91">
        <v>1</v>
      </c>
      <c r="I857" s="54">
        <f>VLOOKUP(A857,'CET uproszczony 01 02 2026'!$B$4:$G$747,6,0)</f>
        <v>3404</v>
      </c>
      <c r="J857" s="90" t="s">
        <v>5</v>
      </c>
      <c r="K857" s="92">
        <v>0.23</v>
      </c>
      <c r="M857" s="93" t="s">
        <v>220</v>
      </c>
      <c r="N857" s="94" t="s">
        <v>70</v>
      </c>
      <c r="O857" s="94" t="s">
        <v>560</v>
      </c>
      <c r="P857" s="226" t="s">
        <v>35</v>
      </c>
      <c r="Q857" s="102" t="s">
        <v>1048</v>
      </c>
      <c r="R857" s="102">
        <v>85444995</v>
      </c>
      <c r="S857" s="102" t="s">
        <v>2649</v>
      </c>
      <c r="T857" s="94" t="s">
        <v>2496</v>
      </c>
      <c r="U857" s="224">
        <v>57.578200000000002</v>
      </c>
    </row>
    <row r="858" spans="1:25" hidden="1">
      <c r="A858" s="213" t="s">
        <v>4924</v>
      </c>
      <c r="B858" s="213" t="s">
        <v>4346</v>
      </c>
      <c r="C858" s="216">
        <v>5901181033199</v>
      </c>
      <c r="D858" s="102" t="s">
        <v>4938</v>
      </c>
      <c r="E858" s="345" t="s">
        <v>5248</v>
      </c>
      <c r="F858" s="90" t="s">
        <v>69</v>
      </c>
      <c r="H858" s="91">
        <v>1</v>
      </c>
      <c r="I858" s="54">
        <f>VLOOKUP(A858,'CET uproszczony 01 02 2026'!$B$4:$G$747,6,0)</f>
        <v>3834</v>
      </c>
      <c r="J858" s="90" t="s">
        <v>5</v>
      </c>
      <c r="K858" s="92">
        <v>0.23</v>
      </c>
      <c r="M858" s="93" t="s">
        <v>220</v>
      </c>
      <c r="N858" s="94" t="s">
        <v>70</v>
      </c>
      <c r="O858" s="94" t="s">
        <v>560</v>
      </c>
      <c r="P858" s="225" t="s">
        <v>35</v>
      </c>
      <c r="Q858" s="102" t="s">
        <v>1048</v>
      </c>
      <c r="R858" s="102">
        <v>85444995</v>
      </c>
      <c r="S858" s="102" t="s">
        <v>2649</v>
      </c>
      <c r="T858" s="94" t="s">
        <v>2496</v>
      </c>
      <c r="U858" s="224">
        <v>45.683599999999998</v>
      </c>
    </row>
    <row r="859" spans="1:25" s="179" customFormat="1" hidden="1">
      <c r="A859" s="213" t="s">
        <v>1703</v>
      </c>
      <c r="B859" s="213" t="s">
        <v>4347</v>
      </c>
      <c r="C859" s="216">
        <v>5901181019407</v>
      </c>
      <c r="D859" s="102" t="s">
        <v>4348</v>
      </c>
      <c r="E859" s="345" t="s">
        <v>5249</v>
      </c>
      <c r="F859" s="90" t="s">
        <v>69</v>
      </c>
      <c r="G859" s="91"/>
      <c r="H859" s="91">
        <v>1</v>
      </c>
      <c r="I859" s="54">
        <f>VLOOKUP(A859,'CET uproszczony 01 02 2026'!$B$4:$G$747,6,0)</f>
        <v>18253</v>
      </c>
      <c r="J859" s="90" t="s">
        <v>5</v>
      </c>
      <c r="K859" s="92">
        <v>0.23</v>
      </c>
      <c r="L859" s="91"/>
      <c r="M859" s="93" t="s">
        <v>220</v>
      </c>
      <c r="N859" s="94" t="s">
        <v>70</v>
      </c>
      <c r="O859" s="94" t="s">
        <v>560</v>
      </c>
      <c r="P859" s="226" t="s">
        <v>35</v>
      </c>
      <c r="Q859" s="102" t="s">
        <v>1048</v>
      </c>
      <c r="R859" s="102">
        <v>85444995</v>
      </c>
      <c r="S859" s="102" t="s">
        <v>2649</v>
      </c>
      <c r="T859" s="94" t="s">
        <v>5622</v>
      </c>
      <c r="U859" s="224">
        <v>201.43170000000001</v>
      </c>
      <c r="V859" s="55"/>
      <c r="W859" s="55"/>
      <c r="X859" s="55"/>
      <c r="Y859" s="55"/>
    </row>
    <row r="860" spans="1:25" s="179" customFormat="1" hidden="1">
      <c r="A860" s="213" t="s">
        <v>1704</v>
      </c>
      <c r="B860" s="213" t="s">
        <v>4349</v>
      </c>
      <c r="C860" s="216">
        <v>5901181018158</v>
      </c>
      <c r="D860" s="102" t="s">
        <v>4350</v>
      </c>
      <c r="E860" s="345" t="s">
        <v>5250</v>
      </c>
      <c r="F860" s="90" t="s">
        <v>69</v>
      </c>
      <c r="G860" s="91"/>
      <c r="H860" s="91">
        <v>1</v>
      </c>
      <c r="I860" s="54">
        <f>VLOOKUP(A860,'CET uproszczony 01 02 2026'!$B$4:$G$747,6,0)</f>
        <v>3378</v>
      </c>
      <c r="J860" s="90" t="s">
        <v>5</v>
      </c>
      <c r="K860" s="92">
        <v>0.23</v>
      </c>
      <c r="L860" s="91"/>
      <c r="M860" s="93" t="s">
        <v>220</v>
      </c>
      <c r="N860" s="94" t="s">
        <v>70</v>
      </c>
      <c r="O860" s="94" t="s">
        <v>560</v>
      </c>
      <c r="P860" s="225" t="s">
        <v>35</v>
      </c>
      <c r="Q860" s="102" t="s">
        <v>1048</v>
      </c>
      <c r="R860" s="102">
        <v>85444995</v>
      </c>
      <c r="S860" s="102" t="s">
        <v>2649</v>
      </c>
      <c r="T860" s="94" t="s">
        <v>5622</v>
      </c>
      <c r="U860" s="224">
        <v>24.403099999999998</v>
      </c>
      <c r="V860" s="55"/>
      <c r="W860" s="55"/>
      <c r="X860" s="55"/>
      <c r="Y860" s="55"/>
    </row>
    <row r="861" spans="1:25" s="179" customFormat="1" hidden="1">
      <c r="A861" s="213" t="s">
        <v>1705</v>
      </c>
      <c r="B861" s="213" t="s">
        <v>4198</v>
      </c>
      <c r="C861" s="216">
        <v>5903669441236</v>
      </c>
      <c r="D861" s="102" t="s">
        <v>4199</v>
      </c>
      <c r="E861" s="345" t="s">
        <v>5251</v>
      </c>
      <c r="F861" s="90" t="s">
        <v>69</v>
      </c>
      <c r="G861" s="91"/>
      <c r="H861" s="91">
        <v>1</v>
      </c>
      <c r="I861" s="54">
        <f>VLOOKUP(A861,'CET uproszczony 01 02 2026'!$B$4:$G$747,6,0)</f>
        <v>3892</v>
      </c>
      <c r="J861" s="90" t="s">
        <v>5</v>
      </c>
      <c r="K861" s="92">
        <v>0.23</v>
      </c>
      <c r="L861" s="91"/>
      <c r="M861" s="93">
        <v>500</v>
      </c>
      <c r="N861" s="94" t="s">
        <v>70</v>
      </c>
      <c r="O861" s="94" t="s">
        <v>560</v>
      </c>
      <c r="P861" s="226" t="s">
        <v>35</v>
      </c>
      <c r="Q861" s="102" t="s">
        <v>1048</v>
      </c>
      <c r="R861" s="102">
        <v>85444995</v>
      </c>
      <c r="S861" s="102" t="s">
        <v>2649</v>
      </c>
      <c r="T861" s="94" t="s">
        <v>5622</v>
      </c>
      <c r="U861" s="224">
        <v>44.471899999999998</v>
      </c>
      <c r="V861" s="55"/>
      <c r="W861" s="55"/>
      <c r="X861" s="55"/>
      <c r="Y861" s="55"/>
    </row>
    <row r="862" spans="1:25" s="179" customFormat="1" hidden="1">
      <c r="A862" s="213" t="s">
        <v>1705</v>
      </c>
      <c r="B862" s="213" t="s">
        <v>4351</v>
      </c>
      <c r="C862" s="216">
        <v>5901181018790</v>
      </c>
      <c r="D862" s="102" t="s">
        <v>4199</v>
      </c>
      <c r="E862" s="345" t="s">
        <v>5251</v>
      </c>
      <c r="F862" s="90" t="s">
        <v>69</v>
      </c>
      <c r="G862" s="91"/>
      <c r="H862" s="91">
        <v>1</v>
      </c>
      <c r="I862" s="54">
        <f>VLOOKUP(A862,'CET uproszczony 01 02 2026'!$B$4:$G$747,6,0)</f>
        <v>3892</v>
      </c>
      <c r="J862" s="90" t="s">
        <v>5</v>
      </c>
      <c r="K862" s="92">
        <v>0.23</v>
      </c>
      <c r="L862" s="91"/>
      <c r="M862" s="93" t="s">
        <v>220</v>
      </c>
      <c r="N862" s="94" t="s">
        <v>70</v>
      </c>
      <c r="O862" s="94" t="s">
        <v>560</v>
      </c>
      <c r="P862" s="225" t="s">
        <v>35</v>
      </c>
      <c r="Q862" s="102" t="s">
        <v>1048</v>
      </c>
      <c r="R862" s="102">
        <v>85444995</v>
      </c>
      <c r="S862" s="102" t="s">
        <v>2649</v>
      </c>
      <c r="T862" s="94" t="s">
        <v>5622</v>
      </c>
      <c r="U862" s="224">
        <v>44.471899999999998</v>
      </c>
      <c r="V862" s="55"/>
      <c r="W862" s="55"/>
      <c r="X862" s="55"/>
      <c r="Y862" s="55"/>
    </row>
    <row r="863" spans="1:25" s="179" customFormat="1" hidden="1">
      <c r="A863" s="213" t="s">
        <v>1706</v>
      </c>
      <c r="B863" s="213" t="s">
        <v>4352</v>
      </c>
      <c r="C863" s="216">
        <v>5901181019346</v>
      </c>
      <c r="D863" s="102" t="s">
        <v>4353</v>
      </c>
      <c r="E863" s="345" t="s">
        <v>5252</v>
      </c>
      <c r="F863" s="90" t="s">
        <v>69</v>
      </c>
      <c r="G863" s="91"/>
      <c r="H863" s="91">
        <v>1</v>
      </c>
      <c r="I863" s="54">
        <f>VLOOKUP(A863,'CET uproszczony 01 02 2026'!$B$4:$G$747,6,0)</f>
        <v>4460</v>
      </c>
      <c r="J863" s="90" t="s">
        <v>5</v>
      </c>
      <c r="K863" s="92">
        <v>0.23</v>
      </c>
      <c r="L863" s="91"/>
      <c r="M863" s="93" t="s">
        <v>220</v>
      </c>
      <c r="N863" s="94" t="s">
        <v>70</v>
      </c>
      <c r="O863" s="94" t="s">
        <v>560</v>
      </c>
      <c r="P863" s="226" t="s">
        <v>35</v>
      </c>
      <c r="Q863" s="102" t="s">
        <v>1048</v>
      </c>
      <c r="R863" s="102">
        <v>85444995</v>
      </c>
      <c r="S863" s="102" t="s">
        <v>2649</v>
      </c>
      <c r="T863" s="94" t="s">
        <v>5622</v>
      </c>
      <c r="U863" s="224">
        <v>52.4955</v>
      </c>
      <c r="V863" s="55"/>
      <c r="W863" s="55"/>
      <c r="X863" s="55"/>
      <c r="Y863" s="55"/>
    </row>
    <row r="864" spans="1:25" s="179" customFormat="1" hidden="1">
      <c r="A864" s="213" t="s">
        <v>1707</v>
      </c>
      <c r="B864" s="213" t="s">
        <v>4354</v>
      </c>
      <c r="C864" s="216">
        <v>5901181018165</v>
      </c>
      <c r="D864" s="102" t="s">
        <v>4355</v>
      </c>
      <c r="E864" s="345" t="s">
        <v>5253</v>
      </c>
      <c r="F864" s="90" t="s">
        <v>69</v>
      </c>
      <c r="G864" s="91"/>
      <c r="H864" s="91">
        <v>1</v>
      </c>
      <c r="I864" s="54">
        <f>VLOOKUP(A864,'CET uproszczony 01 02 2026'!$B$4:$G$747,6,0)</f>
        <v>4006</v>
      </c>
      <c r="J864" s="90" t="s">
        <v>5</v>
      </c>
      <c r="K864" s="92">
        <v>0.23</v>
      </c>
      <c r="L864" s="91"/>
      <c r="M864" s="93" t="s">
        <v>220</v>
      </c>
      <c r="N864" s="94" t="s">
        <v>70</v>
      </c>
      <c r="O864" s="94" t="s">
        <v>560</v>
      </c>
      <c r="P864" s="225" t="s">
        <v>35</v>
      </c>
      <c r="Q864" s="102" t="s">
        <v>1048</v>
      </c>
      <c r="R864" s="102">
        <v>85444995</v>
      </c>
      <c r="S864" s="102" t="s">
        <v>2649</v>
      </c>
      <c r="T864" s="94" t="s">
        <v>5622</v>
      </c>
      <c r="U864" s="224">
        <v>45.737499999999997</v>
      </c>
      <c r="V864" s="55"/>
      <c r="W864" s="55"/>
      <c r="X864" s="55"/>
      <c r="Y864" s="55"/>
    </row>
    <row r="865" spans="1:25" s="179" customFormat="1" hidden="1">
      <c r="A865" s="213" t="s">
        <v>1708</v>
      </c>
      <c r="B865" s="213" t="s">
        <v>4356</v>
      </c>
      <c r="C865" s="216">
        <v>5901181018806</v>
      </c>
      <c r="D865" s="102" t="s">
        <v>4357</v>
      </c>
      <c r="E865" s="345" t="s">
        <v>5254</v>
      </c>
      <c r="F865" s="90" t="s">
        <v>69</v>
      </c>
      <c r="G865" s="91"/>
      <c r="H865" s="91">
        <v>1</v>
      </c>
      <c r="I865" s="54">
        <f>VLOOKUP(A865,'CET uproszczony 01 02 2026'!$B$4:$G$747,6,0)</f>
        <v>4668</v>
      </c>
      <c r="J865" s="90" t="s">
        <v>5</v>
      </c>
      <c r="K865" s="92">
        <v>0.23</v>
      </c>
      <c r="L865" s="91"/>
      <c r="M865" s="93" t="s">
        <v>220</v>
      </c>
      <c r="N865" s="94" t="s">
        <v>70</v>
      </c>
      <c r="O865" s="94" t="s">
        <v>560</v>
      </c>
      <c r="P865" s="226" t="s">
        <v>35</v>
      </c>
      <c r="Q865" s="102" t="s">
        <v>1048</v>
      </c>
      <c r="R865" s="102">
        <v>85444995</v>
      </c>
      <c r="S865" s="102" t="s">
        <v>2649</v>
      </c>
      <c r="T865" s="94" t="s">
        <v>5622</v>
      </c>
      <c r="U865" s="224">
        <v>54.343200000000003</v>
      </c>
      <c r="V865" s="55"/>
      <c r="W865" s="55"/>
      <c r="X865" s="55"/>
      <c r="Y865" s="55"/>
    </row>
    <row r="866" spans="1:25" s="179" customFormat="1" hidden="1">
      <c r="A866" s="213" t="s">
        <v>1709</v>
      </c>
      <c r="B866" s="213" t="s">
        <v>4358</v>
      </c>
      <c r="C866" s="216">
        <v>5901181019360</v>
      </c>
      <c r="D866" s="102" t="s">
        <v>4359</v>
      </c>
      <c r="E866" s="345" t="s">
        <v>5255</v>
      </c>
      <c r="F866" s="90" t="s">
        <v>69</v>
      </c>
      <c r="G866" s="91"/>
      <c r="H866" s="91">
        <v>1</v>
      </c>
      <c r="I866" s="54">
        <f>VLOOKUP(A866,'CET uproszczony 01 02 2026'!$B$4:$G$747,6,0)</f>
        <v>7285</v>
      </c>
      <c r="J866" s="90" t="s">
        <v>5</v>
      </c>
      <c r="K866" s="92">
        <v>0.23</v>
      </c>
      <c r="L866" s="91"/>
      <c r="M866" s="93" t="s">
        <v>220</v>
      </c>
      <c r="N866" s="94" t="s">
        <v>70</v>
      </c>
      <c r="O866" s="94" t="s">
        <v>560</v>
      </c>
      <c r="P866" s="225" t="s">
        <v>35</v>
      </c>
      <c r="Q866" s="102" t="s">
        <v>1048</v>
      </c>
      <c r="R866" s="102">
        <v>85444995</v>
      </c>
      <c r="S866" s="102" t="s">
        <v>2649</v>
      </c>
      <c r="T866" s="94" t="s">
        <v>5622</v>
      </c>
      <c r="U866" s="224">
        <v>85.946899999999999</v>
      </c>
      <c r="V866" s="55"/>
      <c r="W866" s="55"/>
      <c r="X866" s="55"/>
      <c r="Y866" s="55"/>
    </row>
    <row r="867" spans="1:25" s="179" customFormat="1" hidden="1">
      <c r="A867" s="213" t="s">
        <v>1710</v>
      </c>
      <c r="B867" s="213" t="s">
        <v>4283</v>
      </c>
      <c r="C867" s="216">
        <v>5901181019889</v>
      </c>
      <c r="D867" s="102" t="s">
        <v>4284</v>
      </c>
      <c r="E867" s="345" t="s">
        <v>5256</v>
      </c>
      <c r="F867" s="90" t="s">
        <v>69</v>
      </c>
      <c r="G867" s="91"/>
      <c r="H867" s="91">
        <v>1</v>
      </c>
      <c r="I867" s="54">
        <f>VLOOKUP(A867,'CET uproszczony 01 02 2026'!$B$4:$G$747,6,0)</f>
        <v>12281</v>
      </c>
      <c r="J867" s="90" t="s">
        <v>5</v>
      </c>
      <c r="K867" s="92">
        <v>0.23</v>
      </c>
      <c r="L867" s="91"/>
      <c r="M867" s="93" t="s">
        <v>220</v>
      </c>
      <c r="N867" s="94" t="s">
        <v>70</v>
      </c>
      <c r="O867" s="94" t="s">
        <v>560</v>
      </c>
      <c r="P867" s="226" t="s">
        <v>35</v>
      </c>
      <c r="Q867" s="102" t="s">
        <v>1048</v>
      </c>
      <c r="R867" s="102">
        <v>85444995</v>
      </c>
      <c r="S867" s="102" t="s">
        <v>2649</v>
      </c>
      <c r="T867" s="94" t="s">
        <v>5622</v>
      </c>
      <c r="U867" s="224">
        <v>134.18870000000001</v>
      </c>
      <c r="V867" s="55"/>
      <c r="W867" s="55"/>
      <c r="X867" s="55"/>
      <c r="Y867" s="55"/>
    </row>
    <row r="868" spans="1:25" hidden="1">
      <c r="A868" s="213" t="s">
        <v>1711</v>
      </c>
      <c r="B868" s="213" t="s">
        <v>4285</v>
      </c>
      <c r="C868" s="216">
        <v>5901181018189</v>
      </c>
      <c r="D868" s="102" t="s">
        <v>4286</v>
      </c>
      <c r="E868" s="345" t="s">
        <v>5257</v>
      </c>
      <c r="F868" s="90" t="s">
        <v>69</v>
      </c>
      <c r="H868" s="91">
        <v>1</v>
      </c>
      <c r="I868" s="54">
        <f>VLOOKUP(A868,'CET uproszczony 01 02 2026'!$B$4:$G$747,6,0)</f>
        <v>5763</v>
      </c>
      <c r="J868" s="90" t="s">
        <v>5</v>
      </c>
      <c r="K868" s="92">
        <v>0.23</v>
      </c>
      <c r="M868" s="93" t="s">
        <v>220</v>
      </c>
      <c r="N868" s="94" t="s">
        <v>70</v>
      </c>
      <c r="O868" s="94" t="s">
        <v>560</v>
      </c>
      <c r="P868" s="225" t="s">
        <v>35</v>
      </c>
      <c r="Q868" s="102" t="s">
        <v>1048</v>
      </c>
      <c r="R868" s="102">
        <v>85444995</v>
      </c>
      <c r="S868" s="102" t="s">
        <v>2649</v>
      </c>
      <c r="T868" s="94" t="s">
        <v>5622</v>
      </c>
      <c r="U868" s="224">
        <v>67.063699999999997</v>
      </c>
    </row>
    <row r="869" spans="1:25" hidden="1">
      <c r="A869" s="213" t="s">
        <v>1712</v>
      </c>
      <c r="B869" s="213" t="s">
        <v>4287</v>
      </c>
      <c r="C869" s="216">
        <v>5901181018202</v>
      </c>
      <c r="D869" s="102" t="s">
        <v>4288</v>
      </c>
      <c r="E869" s="345" t="s">
        <v>5258</v>
      </c>
      <c r="F869" s="90" t="s">
        <v>69</v>
      </c>
      <c r="H869" s="91">
        <v>1</v>
      </c>
      <c r="I869" s="54">
        <f>VLOOKUP(A869,'CET uproszczony 01 02 2026'!$B$4:$G$747,6,0)</f>
        <v>7977</v>
      </c>
      <c r="J869" s="90" t="s">
        <v>5</v>
      </c>
      <c r="K869" s="92">
        <v>0.23</v>
      </c>
      <c r="M869" s="93" t="s">
        <v>220</v>
      </c>
      <c r="N869" s="94" t="s">
        <v>70</v>
      </c>
      <c r="O869" s="94" t="s">
        <v>560</v>
      </c>
      <c r="P869" s="226" t="s">
        <v>35</v>
      </c>
      <c r="Q869" s="102" t="s">
        <v>1048</v>
      </c>
      <c r="R869" s="102">
        <v>85444995</v>
      </c>
      <c r="S869" s="102" t="s">
        <v>2649</v>
      </c>
      <c r="T869" s="94" t="s">
        <v>5622</v>
      </c>
      <c r="U869" s="224">
        <v>81.812899999999999</v>
      </c>
    </row>
    <row r="870" spans="1:25" s="179" customFormat="1" hidden="1">
      <c r="A870" s="213" t="s">
        <v>1713</v>
      </c>
      <c r="B870" s="213" t="s">
        <v>4289</v>
      </c>
      <c r="C870" s="216">
        <v>5901181018844</v>
      </c>
      <c r="D870" s="102" t="s">
        <v>4290</v>
      </c>
      <c r="E870" s="345" t="s">
        <v>5259</v>
      </c>
      <c r="F870" s="90" t="s">
        <v>69</v>
      </c>
      <c r="G870" s="91"/>
      <c r="H870" s="91">
        <v>1</v>
      </c>
      <c r="I870" s="54">
        <f>VLOOKUP(A870,'CET uproszczony 01 02 2026'!$B$4:$G$747,6,0)</f>
        <v>11102</v>
      </c>
      <c r="J870" s="90" t="s">
        <v>5</v>
      </c>
      <c r="K870" s="92">
        <v>0.23</v>
      </c>
      <c r="L870" s="91"/>
      <c r="M870" s="93" t="s">
        <v>220</v>
      </c>
      <c r="N870" s="94" t="s">
        <v>70</v>
      </c>
      <c r="O870" s="94" t="s">
        <v>560</v>
      </c>
      <c r="P870" s="225" t="s">
        <v>35</v>
      </c>
      <c r="Q870" s="102" t="s">
        <v>1048</v>
      </c>
      <c r="R870" s="102">
        <v>85444995</v>
      </c>
      <c r="S870" s="102" t="s">
        <v>2649</v>
      </c>
      <c r="T870" s="94" t="s">
        <v>5622</v>
      </c>
      <c r="U870" s="224">
        <v>121.26049999999999</v>
      </c>
      <c r="V870" s="55"/>
      <c r="W870" s="55"/>
      <c r="X870" s="55"/>
      <c r="Y870" s="55"/>
    </row>
    <row r="871" spans="1:25" s="198" customFormat="1" hidden="1">
      <c r="A871" s="214" t="s">
        <v>4920</v>
      </c>
      <c r="B871" s="214" t="s">
        <v>4291</v>
      </c>
      <c r="C871" s="221">
        <v>5903669209560</v>
      </c>
      <c r="D871" s="190" t="s">
        <v>4939</v>
      </c>
      <c r="E871" s="346" t="s">
        <v>5260</v>
      </c>
      <c r="F871" s="192" t="s">
        <v>69</v>
      </c>
      <c r="G871" s="191"/>
      <c r="H871" s="191">
        <v>1</v>
      </c>
      <c r="I871" s="193">
        <f>VLOOKUP(A871,'CET uproszczony 01 02 2026'!$B$4:$G$747,6,0)</f>
        <v>5979</v>
      </c>
      <c r="J871" s="192" t="s">
        <v>5</v>
      </c>
      <c r="K871" s="194">
        <v>0.23</v>
      </c>
      <c r="L871" s="191"/>
      <c r="M871" s="195" t="s">
        <v>220</v>
      </c>
      <c r="N871" s="196" t="s">
        <v>70</v>
      </c>
      <c r="O871" s="196" t="s">
        <v>560</v>
      </c>
      <c r="P871" s="227" t="s">
        <v>35</v>
      </c>
      <c r="Q871" s="190" t="s">
        <v>1048</v>
      </c>
      <c r="R871" s="190">
        <v>85444995</v>
      </c>
      <c r="S871" s="190" t="s">
        <v>2649</v>
      </c>
      <c r="T871" s="196" t="s">
        <v>2496</v>
      </c>
      <c r="U871" s="348">
        <v>71.101100000000002</v>
      </c>
      <c r="V871" s="197"/>
      <c r="W871" s="197"/>
      <c r="X871" s="197"/>
      <c r="Y871" s="197"/>
    </row>
    <row r="872" spans="1:25" hidden="1">
      <c r="A872" s="213" t="s">
        <v>808</v>
      </c>
      <c r="B872" s="213" t="s">
        <v>4360</v>
      </c>
      <c r="C872" s="216">
        <v>5901181017588</v>
      </c>
      <c r="D872" s="102" t="s">
        <v>5734</v>
      </c>
      <c r="E872" s="345" t="s">
        <v>5262</v>
      </c>
      <c r="F872" s="90" t="s">
        <v>69</v>
      </c>
      <c r="H872" s="91">
        <v>1</v>
      </c>
      <c r="I872" s="54">
        <f>VLOOKUP(A872,'CET uproszczony 01 02 2026'!$B$4:$G$747,6,0)</f>
        <v>1713</v>
      </c>
      <c r="J872" s="90" t="s">
        <v>5</v>
      </c>
      <c r="K872" s="92">
        <v>0.23</v>
      </c>
      <c r="M872" s="93" t="s">
        <v>220</v>
      </c>
      <c r="N872" s="94" t="s">
        <v>70</v>
      </c>
      <c r="O872" s="94" t="s">
        <v>809</v>
      </c>
      <c r="P872" s="225" t="s">
        <v>35</v>
      </c>
      <c r="Q872" s="102" t="s">
        <v>1048</v>
      </c>
      <c r="R872" s="102">
        <v>85444995</v>
      </c>
      <c r="S872" s="102" t="s">
        <v>2649</v>
      </c>
      <c r="T872" s="94" t="s">
        <v>5622</v>
      </c>
      <c r="U872" s="224">
        <v>119.40219999999999</v>
      </c>
    </row>
    <row r="873" spans="1:25" hidden="1">
      <c r="A873" s="213" t="s">
        <v>814</v>
      </c>
      <c r="B873" s="213" t="s">
        <v>4361</v>
      </c>
      <c r="C873" s="216">
        <v>5901181020441</v>
      </c>
      <c r="D873" s="102" t="s">
        <v>5735</v>
      </c>
      <c r="E873" s="345" t="s">
        <v>5736</v>
      </c>
      <c r="F873" s="90" t="s">
        <v>69</v>
      </c>
      <c r="H873" s="91">
        <v>1</v>
      </c>
      <c r="I873" s="54">
        <f>VLOOKUP(A873,'CET uproszczony 01 02 2026'!$B$4:$G$747,6,0)</f>
        <v>5411</v>
      </c>
      <c r="J873" s="90" t="s">
        <v>5</v>
      </c>
      <c r="K873" s="92">
        <v>0.23</v>
      </c>
      <c r="M873" s="93" t="s">
        <v>220</v>
      </c>
      <c r="N873" s="94" t="s">
        <v>70</v>
      </c>
      <c r="O873" s="94" t="s">
        <v>809</v>
      </c>
      <c r="P873" s="226" t="s">
        <v>35</v>
      </c>
      <c r="Q873" s="102" t="s">
        <v>1048</v>
      </c>
      <c r="R873" s="102">
        <v>85444995</v>
      </c>
      <c r="S873" s="102" t="s">
        <v>2649</v>
      </c>
      <c r="T873" s="94" t="s">
        <v>5622</v>
      </c>
      <c r="U873" s="224">
        <v>65.429699999999997</v>
      </c>
    </row>
    <row r="874" spans="1:25" hidden="1">
      <c r="A874" s="213" t="s">
        <v>817</v>
      </c>
      <c r="B874" s="213" t="s">
        <v>4362</v>
      </c>
      <c r="C874" s="216">
        <v>5901181021639</v>
      </c>
      <c r="D874" s="102" t="s">
        <v>5737</v>
      </c>
      <c r="E874" s="345" t="s">
        <v>5738</v>
      </c>
      <c r="F874" s="90" t="s">
        <v>69</v>
      </c>
      <c r="H874" s="91">
        <v>1</v>
      </c>
      <c r="I874" s="54">
        <f>VLOOKUP(A874,'CET uproszczony 01 02 2026'!$B$4:$G$747,6,0)</f>
        <v>7184</v>
      </c>
      <c r="J874" s="90" t="s">
        <v>5</v>
      </c>
      <c r="K874" s="92">
        <v>0.23</v>
      </c>
      <c r="M874" s="93" t="s">
        <v>220</v>
      </c>
      <c r="N874" s="94" t="s">
        <v>70</v>
      </c>
      <c r="O874" s="94" t="s">
        <v>809</v>
      </c>
      <c r="P874" s="225" t="s">
        <v>35</v>
      </c>
      <c r="Q874" s="102" t="s">
        <v>1048</v>
      </c>
      <c r="R874" s="102">
        <v>85444995</v>
      </c>
      <c r="S874" s="102" t="s">
        <v>2649</v>
      </c>
      <c r="T874" s="94" t="s">
        <v>5622</v>
      </c>
      <c r="U874" s="224">
        <v>119.81059999999999</v>
      </c>
    </row>
    <row r="875" spans="1:25" s="179" customFormat="1" hidden="1">
      <c r="A875" s="213" t="s">
        <v>819</v>
      </c>
      <c r="B875" s="213" t="s">
        <v>4363</v>
      </c>
      <c r="C875" s="216">
        <v>5901181022155</v>
      </c>
      <c r="D875" s="102" t="s">
        <v>5739</v>
      </c>
      <c r="E875" s="345" t="s">
        <v>5740</v>
      </c>
      <c r="F875" s="90" t="s">
        <v>69</v>
      </c>
      <c r="G875" s="91"/>
      <c r="H875" s="91">
        <v>1</v>
      </c>
      <c r="I875" s="54">
        <f>VLOOKUP(A875,'CET uproszczony 01 02 2026'!$B$4:$G$747,6,0)</f>
        <v>9265</v>
      </c>
      <c r="J875" s="90" t="s">
        <v>5</v>
      </c>
      <c r="K875" s="92">
        <v>0.23</v>
      </c>
      <c r="L875" s="91"/>
      <c r="M875" s="93" t="s">
        <v>220</v>
      </c>
      <c r="N875" s="94" t="s">
        <v>70</v>
      </c>
      <c r="O875" s="94" t="s">
        <v>809</v>
      </c>
      <c r="P875" s="226" t="s">
        <v>35</v>
      </c>
      <c r="Q875" s="102" t="s">
        <v>1048</v>
      </c>
      <c r="R875" s="102">
        <v>85444995</v>
      </c>
      <c r="S875" s="102" t="s">
        <v>2649</v>
      </c>
      <c r="T875" s="94" t="s">
        <v>5622</v>
      </c>
      <c r="U875" s="224">
        <v>129.48089999999999</v>
      </c>
      <c r="V875" s="55"/>
      <c r="W875" s="55"/>
      <c r="X875" s="55"/>
      <c r="Y875" s="55"/>
    </row>
    <row r="876" spans="1:25" s="179" customFormat="1" hidden="1">
      <c r="A876" s="213" t="s">
        <v>821</v>
      </c>
      <c r="B876" s="213" t="s">
        <v>4364</v>
      </c>
      <c r="C876" s="216">
        <v>5901181020458</v>
      </c>
      <c r="D876" s="102" t="s">
        <v>5741</v>
      </c>
      <c r="E876" s="345" t="s">
        <v>5742</v>
      </c>
      <c r="F876" s="90" t="s">
        <v>69</v>
      </c>
      <c r="G876" s="91"/>
      <c r="H876" s="91">
        <v>1</v>
      </c>
      <c r="I876" s="54">
        <f>VLOOKUP(A876,'CET uproszczony 01 02 2026'!$B$4:$G$747,6,0)</f>
        <v>6049</v>
      </c>
      <c r="J876" s="90" t="s">
        <v>5</v>
      </c>
      <c r="K876" s="92">
        <v>0.23</v>
      </c>
      <c r="L876" s="91"/>
      <c r="M876" s="93" t="s">
        <v>220</v>
      </c>
      <c r="N876" s="94" t="s">
        <v>70</v>
      </c>
      <c r="O876" s="94" t="s">
        <v>809</v>
      </c>
      <c r="P876" s="225" t="s">
        <v>35</v>
      </c>
      <c r="Q876" s="102" t="s">
        <v>1048</v>
      </c>
      <c r="R876" s="102">
        <v>85444995</v>
      </c>
      <c r="S876" s="102" t="s">
        <v>2649</v>
      </c>
      <c r="T876" s="94" t="s">
        <v>5622</v>
      </c>
      <c r="U876" s="224">
        <v>75.1952</v>
      </c>
      <c r="V876" s="55"/>
      <c r="W876" s="55"/>
      <c r="X876" s="55"/>
      <c r="Y876" s="55"/>
    </row>
    <row r="877" spans="1:25" s="179" customFormat="1" hidden="1">
      <c r="A877" s="213" t="s">
        <v>824</v>
      </c>
      <c r="B877" s="213" t="s">
        <v>4365</v>
      </c>
      <c r="C877" s="216">
        <v>5901181021646</v>
      </c>
      <c r="D877" s="102" t="s">
        <v>5743</v>
      </c>
      <c r="E877" s="345" t="s">
        <v>5744</v>
      </c>
      <c r="F877" s="90" t="s">
        <v>69</v>
      </c>
      <c r="G877" s="91"/>
      <c r="H877" s="91">
        <v>1</v>
      </c>
      <c r="I877" s="54">
        <f>VLOOKUP(A877,'CET uproszczony 01 02 2026'!$B$4:$G$747,6,0)</f>
        <v>8635</v>
      </c>
      <c r="J877" s="90" t="s">
        <v>5</v>
      </c>
      <c r="K877" s="92">
        <v>0.23</v>
      </c>
      <c r="L877" s="91"/>
      <c r="M877" s="93" t="s">
        <v>220</v>
      </c>
      <c r="N877" s="94" t="s">
        <v>70</v>
      </c>
      <c r="O877" s="94" t="s">
        <v>809</v>
      </c>
      <c r="P877" s="226" t="s">
        <v>35</v>
      </c>
      <c r="Q877" s="102" t="s">
        <v>1048</v>
      </c>
      <c r="R877" s="102">
        <v>85444995</v>
      </c>
      <c r="S877" s="102" t="s">
        <v>2649</v>
      </c>
      <c r="T877" s="94" t="s">
        <v>5622</v>
      </c>
      <c r="U877" s="224">
        <v>128.1711</v>
      </c>
      <c r="V877" s="55"/>
      <c r="W877" s="55"/>
      <c r="X877" s="55"/>
      <c r="Y877" s="55"/>
    </row>
    <row r="878" spans="1:25" hidden="1">
      <c r="A878" s="213" t="s">
        <v>827</v>
      </c>
      <c r="B878" s="213" t="s">
        <v>4366</v>
      </c>
      <c r="C878" s="216">
        <v>5901181020465</v>
      </c>
      <c r="D878" s="102" t="s">
        <v>5745</v>
      </c>
      <c r="E878" s="345" t="s">
        <v>5746</v>
      </c>
      <c r="F878" s="90" t="s">
        <v>69</v>
      </c>
      <c r="H878" s="91">
        <v>1</v>
      </c>
      <c r="I878" s="54">
        <f>VLOOKUP(A878,'CET uproszczony 01 02 2026'!$B$4:$G$747,6,0)</f>
        <v>7660</v>
      </c>
      <c r="J878" s="90" t="s">
        <v>5</v>
      </c>
      <c r="K878" s="92">
        <v>0.23</v>
      </c>
      <c r="M878" s="93" t="s">
        <v>220</v>
      </c>
      <c r="N878" s="94" t="s">
        <v>70</v>
      </c>
      <c r="O878" s="94" t="s">
        <v>809</v>
      </c>
      <c r="P878" s="225" t="s">
        <v>35</v>
      </c>
      <c r="Q878" s="102" t="s">
        <v>1048</v>
      </c>
      <c r="R878" s="102">
        <v>85444995</v>
      </c>
      <c r="S878" s="102" t="s">
        <v>2649</v>
      </c>
      <c r="T878" s="94" t="s">
        <v>5622</v>
      </c>
      <c r="U878" s="224">
        <v>85.599800000000002</v>
      </c>
    </row>
    <row r="879" spans="1:25" hidden="1">
      <c r="A879" s="213" t="s">
        <v>831</v>
      </c>
      <c r="B879" s="213" t="s">
        <v>4367</v>
      </c>
      <c r="C879" s="216">
        <v>5901181022179</v>
      </c>
      <c r="D879" s="102" t="s">
        <v>5747</v>
      </c>
      <c r="E879" s="345" t="s">
        <v>5748</v>
      </c>
      <c r="F879" s="90" t="s">
        <v>69</v>
      </c>
      <c r="H879" s="91">
        <v>1</v>
      </c>
      <c r="I879" s="54">
        <f>VLOOKUP(A879,'CET uproszczony 01 02 2026'!$B$4:$G$747,6,0)</f>
        <v>15217</v>
      </c>
      <c r="J879" s="90" t="s">
        <v>5</v>
      </c>
      <c r="K879" s="92">
        <v>0.23</v>
      </c>
      <c r="M879" s="93" t="s">
        <v>220</v>
      </c>
      <c r="N879" s="94" t="s">
        <v>70</v>
      </c>
      <c r="O879" s="94" t="s">
        <v>809</v>
      </c>
      <c r="P879" s="226" t="s">
        <v>35</v>
      </c>
      <c r="Q879" s="102" t="s">
        <v>1048</v>
      </c>
      <c r="R879" s="102">
        <v>85444995</v>
      </c>
      <c r="S879" s="102" t="s">
        <v>2649</v>
      </c>
      <c r="T879" s="94" t="s">
        <v>5622</v>
      </c>
      <c r="U879" s="224">
        <v>145.84049999999999</v>
      </c>
    </row>
    <row r="880" spans="1:25" hidden="1">
      <c r="A880" s="213" t="s">
        <v>833</v>
      </c>
      <c r="B880" s="213" t="s">
        <v>4368</v>
      </c>
      <c r="C880" s="216">
        <v>5901181020472</v>
      </c>
      <c r="D880" s="102" t="s">
        <v>5749</v>
      </c>
      <c r="E880" s="345" t="s">
        <v>5750</v>
      </c>
      <c r="F880" s="90" t="s">
        <v>69</v>
      </c>
      <c r="H880" s="91">
        <v>1</v>
      </c>
      <c r="I880" s="54">
        <f>VLOOKUP(A880,'CET uproszczony 01 02 2026'!$B$4:$G$747,6,0)</f>
        <v>8756</v>
      </c>
      <c r="J880" s="90" t="s">
        <v>5</v>
      </c>
      <c r="K880" s="92">
        <v>0.23</v>
      </c>
      <c r="M880" s="93" t="s">
        <v>220</v>
      </c>
      <c r="N880" s="94" t="s">
        <v>70</v>
      </c>
      <c r="O880" s="94" t="s">
        <v>809</v>
      </c>
      <c r="P880" s="225" t="s">
        <v>35</v>
      </c>
      <c r="Q880" s="102" t="s">
        <v>1048</v>
      </c>
      <c r="R880" s="102">
        <v>85444995</v>
      </c>
      <c r="S880" s="102" t="s">
        <v>2649</v>
      </c>
      <c r="T880" s="94" t="s">
        <v>5622</v>
      </c>
      <c r="U880" s="224">
        <v>90.507999999999996</v>
      </c>
    </row>
    <row r="881" spans="1:25" s="179" customFormat="1" hidden="1">
      <c r="A881" s="213" t="s">
        <v>836</v>
      </c>
      <c r="B881" s="213" t="s">
        <v>4369</v>
      </c>
      <c r="C881" s="216">
        <v>5901181021660</v>
      </c>
      <c r="D881" s="102" t="s">
        <v>5751</v>
      </c>
      <c r="E881" s="345" t="s">
        <v>5752</v>
      </c>
      <c r="F881" s="90" t="s">
        <v>69</v>
      </c>
      <c r="G881" s="91"/>
      <c r="H881" s="91">
        <v>1</v>
      </c>
      <c r="I881" s="54">
        <f>VLOOKUP(A881,'CET uproszczony 01 02 2026'!$B$4:$G$747,6,0)</f>
        <v>13892</v>
      </c>
      <c r="J881" s="90" t="s">
        <v>5</v>
      </c>
      <c r="K881" s="92">
        <v>0.23</v>
      </c>
      <c r="L881" s="91"/>
      <c r="M881" s="93" t="s">
        <v>220</v>
      </c>
      <c r="N881" s="94" t="s">
        <v>70</v>
      </c>
      <c r="O881" s="94" t="s">
        <v>809</v>
      </c>
      <c r="P881" s="226" t="s">
        <v>35</v>
      </c>
      <c r="Q881" s="102" t="s">
        <v>1048</v>
      </c>
      <c r="R881" s="102">
        <v>85444995</v>
      </c>
      <c r="S881" s="102" t="s">
        <v>2649</v>
      </c>
      <c r="T881" s="94" t="s">
        <v>5622</v>
      </c>
      <c r="U881" s="224">
        <v>139.54169999999999</v>
      </c>
      <c r="V881" s="55"/>
      <c r="W881" s="55"/>
      <c r="X881" s="55"/>
      <c r="Y881" s="55"/>
    </row>
    <row r="882" spans="1:25" s="179" customFormat="1" hidden="1">
      <c r="A882" s="213" t="s">
        <v>838</v>
      </c>
      <c r="B882" s="213" t="s">
        <v>4370</v>
      </c>
      <c r="C882" s="216">
        <v>5901181020489</v>
      </c>
      <c r="D882" s="102" t="s">
        <v>5753</v>
      </c>
      <c r="E882" s="345" t="s">
        <v>5754</v>
      </c>
      <c r="F882" s="90" t="s">
        <v>69</v>
      </c>
      <c r="G882" s="91"/>
      <c r="H882" s="91">
        <v>1</v>
      </c>
      <c r="I882" s="54">
        <f>VLOOKUP(A882,'CET uproszczony 01 02 2026'!$B$4:$G$747,6,0)</f>
        <v>9413</v>
      </c>
      <c r="J882" s="90" t="s">
        <v>5</v>
      </c>
      <c r="K882" s="92">
        <v>0.23</v>
      </c>
      <c r="L882" s="91"/>
      <c r="M882" s="93" t="s">
        <v>220</v>
      </c>
      <c r="N882" s="94" t="s">
        <v>70</v>
      </c>
      <c r="O882" s="94" t="s">
        <v>809</v>
      </c>
      <c r="P882" s="225" t="s">
        <v>35</v>
      </c>
      <c r="Q882" s="102" t="s">
        <v>1048</v>
      </c>
      <c r="R882" s="102">
        <v>85444995</v>
      </c>
      <c r="S882" s="102" t="s">
        <v>2649</v>
      </c>
      <c r="T882" s="94" t="s">
        <v>5622</v>
      </c>
      <c r="U882" s="224">
        <v>90.507999999999996</v>
      </c>
      <c r="V882" s="55"/>
      <c r="W882" s="55"/>
      <c r="X882" s="55"/>
      <c r="Y882" s="55"/>
    </row>
    <row r="883" spans="1:25" s="179" customFormat="1" hidden="1">
      <c r="A883" s="213" t="s">
        <v>840</v>
      </c>
      <c r="B883" s="213" t="s">
        <v>4371</v>
      </c>
      <c r="C883" s="216">
        <v>5901181021127</v>
      </c>
      <c r="D883" s="102" t="s">
        <v>5755</v>
      </c>
      <c r="E883" s="345" t="s">
        <v>5756</v>
      </c>
      <c r="F883" s="90" t="s">
        <v>69</v>
      </c>
      <c r="G883" s="91"/>
      <c r="H883" s="91">
        <v>1</v>
      </c>
      <c r="I883" s="54">
        <f>VLOOKUP(A883,'CET uproszczony 01 02 2026'!$B$4:$G$747,6,0)</f>
        <v>11154</v>
      </c>
      <c r="J883" s="90" t="s">
        <v>5</v>
      </c>
      <c r="K883" s="92">
        <v>0.23</v>
      </c>
      <c r="L883" s="91"/>
      <c r="M883" s="93" t="s">
        <v>220</v>
      </c>
      <c r="N883" s="94" t="s">
        <v>70</v>
      </c>
      <c r="O883" s="94" t="s">
        <v>809</v>
      </c>
      <c r="P883" s="226" t="s">
        <v>35</v>
      </c>
      <c r="Q883" s="102" t="s">
        <v>1048</v>
      </c>
      <c r="R883" s="102">
        <v>85444995</v>
      </c>
      <c r="S883" s="102" t="s">
        <v>2649</v>
      </c>
      <c r="T883" s="94" t="s">
        <v>5622</v>
      </c>
      <c r="U883" s="224">
        <v>94.777600000000007</v>
      </c>
      <c r="V883" s="55"/>
      <c r="W883" s="55"/>
      <c r="X883" s="55"/>
      <c r="Y883" s="55"/>
    </row>
    <row r="884" spans="1:25" s="179" customFormat="1" hidden="1">
      <c r="A884" s="213" t="s">
        <v>842</v>
      </c>
      <c r="B884" s="213" t="s">
        <v>4372</v>
      </c>
      <c r="C884" s="216">
        <v>5901181021677</v>
      </c>
      <c r="D884" s="102" t="s">
        <v>5757</v>
      </c>
      <c r="E884" s="345" t="s">
        <v>5758</v>
      </c>
      <c r="F884" s="90" t="s">
        <v>69</v>
      </c>
      <c r="G884" s="91"/>
      <c r="H884" s="91">
        <v>1</v>
      </c>
      <c r="I884" s="54">
        <f>VLOOKUP(A884,'CET uproszczony 01 02 2026'!$B$4:$G$747,6,0)</f>
        <v>14874</v>
      </c>
      <c r="J884" s="90" t="s">
        <v>5</v>
      </c>
      <c r="K884" s="92">
        <v>0.23</v>
      </c>
      <c r="L884" s="91"/>
      <c r="M884" s="93" t="s">
        <v>220</v>
      </c>
      <c r="N884" s="94" t="s">
        <v>70</v>
      </c>
      <c r="O884" s="94" t="s">
        <v>809</v>
      </c>
      <c r="P884" s="225" t="s">
        <v>35</v>
      </c>
      <c r="Q884" s="102" t="s">
        <v>1048</v>
      </c>
      <c r="R884" s="102">
        <v>85444995</v>
      </c>
      <c r="S884" s="102" t="s">
        <v>2649</v>
      </c>
      <c r="T884" s="94" t="s">
        <v>5622</v>
      </c>
      <c r="U884" s="224">
        <v>139.54169999999999</v>
      </c>
      <c r="V884" s="55"/>
      <c r="W884" s="55"/>
      <c r="X884" s="55"/>
      <c r="Y884" s="55"/>
    </row>
    <row r="885" spans="1:25" s="179" customFormat="1" hidden="1">
      <c r="A885" s="213" t="s">
        <v>844</v>
      </c>
      <c r="B885" s="213" t="s">
        <v>4373</v>
      </c>
      <c r="C885" s="216">
        <v>5901181020434</v>
      </c>
      <c r="D885" s="102" t="s">
        <v>4374</v>
      </c>
      <c r="E885" s="345" t="s">
        <v>5263</v>
      </c>
      <c r="F885" s="90" t="s">
        <v>69</v>
      </c>
      <c r="G885" s="91"/>
      <c r="H885" s="91">
        <v>1</v>
      </c>
      <c r="I885" s="54">
        <f>VLOOKUP(A885,'CET uproszczony 01 02 2026'!$B$4:$G$747,6,0)</f>
        <v>3533</v>
      </c>
      <c r="J885" s="90" t="s">
        <v>5</v>
      </c>
      <c r="K885" s="92">
        <v>0.23</v>
      </c>
      <c r="L885" s="91"/>
      <c r="M885" s="93" t="s">
        <v>220</v>
      </c>
      <c r="N885" s="94" t="s">
        <v>70</v>
      </c>
      <c r="O885" s="94" t="s">
        <v>809</v>
      </c>
      <c r="P885" s="226" t="s">
        <v>35</v>
      </c>
      <c r="Q885" s="102" t="s">
        <v>1048</v>
      </c>
      <c r="R885" s="102">
        <v>85444995</v>
      </c>
      <c r="S885" s="102" t="s">
        <v>2649</v>
      </c>
      <c r="T885" s="94" t="s">
        <v>5622</v>
      </c>
      <c r="U885" s="224">
        <v>55.362400000000001</v>
      </c>
      <c r="V885" s="55"/>
      <c r="W885" s="55"/>
      <c r="X885" s="55"/>
      <c r="Y885" s="55"/>
    </row>
    <row r="886" spans="1:25" s="179" customFormat="1" hidden="1">
      <c r="A886" s="213" t="s">
        <v>846</v>
      </c>
      <c r="B886" s="213" t="s">
        <v>4375</v>
      </c>
      <c r="C886" s="216">
        <v>5901181021073</v>
      </c>
      <c r="D886" s="102" t="s">
        <v>4376</v>
      </c>
      <c r="E886" s="345" t="s">
        <v>5264</v>
      </c>
      <c r="F886" s="90" t="s">
        <v>69</v>
      </c>
      <c r="G886" s="91"/>
      <c r="H886" s="91">
        <v>1</v>
      </c>
      <c r="I886" s="54">
        <f>VLOOKUP(A886,'CET uproszczony 01 02 2026'!$B$4:$G$747,6,0)</f>
        <v>3896</v>
      </c>
      <c r="J886" s="90" t="s">
        <v>5</v>
      </c>
      <c r="K886" s="92">
        <v>0.23</v>
      </c>
      <c r="L886" s="91"/>
      <c r="M886" s="93" t="s">
        <v>220</v>
      </c>
      <c r="N886" s="94" t="s">
        <v>70</v>
      </c>
      <c r="O886" s="94" t="s">
        <v>809</v>
      </c>
      <c r="P886" s="225" t="s">
        <v>35</v>
      </c>
      <c r="Q886" s="102" t="s">
        <v>1048</v>
      </c>
      <c r="R886" s="102">
        <v>85444995</v>
      </c>
      <c r="S886" s="102" t="s">
        <v>2649</v>
      </c>
      <c r="T886" s="94" t="s">
        <v>5622</v>
      </c>
      <c r="U886" s="224">
        <v>63.858600000000003</v>
      </c>
      <c r="V886" s="55"/>
      <c r="W886" s="55"/>
      <c r="X886" s="55"/>
      <c r="Y886" s="55"/>
    </row>
    <row r="887" spans="1:25" s="179" customFormat="1" hidden="1">
      <c r="A887" s="213" t="s">
        <v>852</v>
      </c>
      <c r="B887" s="213" t="s">
        <v>4377</v>
      </c>
      <c r="C887" s="216">
        <v>5903669467267</v>
      </c>
      <c r="D887" s="102" t="s">
        <v>5771</v>
      </c>
      <c r="E887" s="345" t="s">
        <v>5772</v>
      </c>
      <c r="F887" s="90" t="s">
        <v>69</v>
      </c>
      <c r="G887" s="91"/>
      <c r="H887" s="91">
        <v>1</v>
      </c>
      <c r="I887" s="54">
        <f>VLOOKUP(A887,'CET uproszczony 01 02 2026'!$B$4:$G$747,6,0)</f>
        <v>26431</v>
      </c>
      <c r="J887" s="90" t="s">
        <v>5</v>
      </c>
      <c r="K887" s="92">
        <v>0.23</v>
      </c>
      <c r="L887" s="91"/>
      <c r="M887" s="93" t="s">
        <v>220</v>
      </c>
      <c r="N887" s="94" t="s">
        <v>70</v>
      </c>
      <c r="O887" s="94" t="s">
        <v>809</v>
      </c>
      <c r="P887" s="226" t="s">
        <v>35</v>
      </c>
      <c r="Q887" s="102" t="s">
        <v>1048</v>
      </c>
      <c r="R887" s="102">
        <v>85444995</v>
      </c>
      <c r="S887" s="102" t="s">
        <v>2649</v>
      </c>
      <c r="T887" s="94" t="s">
        <v>5622</v>
      </c>
      <c r="U887" s="224">
        <v>397.65469999999999</v>
      </c>
      <c r="V887" s="55"/>
      <c r="W887" s="55"/>
      <c r="X887" s="55"/>
      <c r="Y887" s="55"/>
    </row>
    <row r="888" spans="1:25" s="179" customFormat="1" hidden="1">
      <c r="A888" s="213" t="s">
        <v>857</v>
      </c>
      <c r="B888" s="213" t="s">
        <v>4378</v>
      </c>
      <c r="C888" s="216">
        <v>5901181022339</v>
      </c>
      <c r="D888" s="102" t="s">
        <v>5773</v>
      </c>
      <c r="E888" s="345" t="s">
        <v>5774</v>
      </c>
      <c r="F888" s="90" t="s">
        <v>69</v>
      </c>
      <c r="G888" s="91"/>
      <c r="H888" s="91">
        <v>1</v>
      </c>
      <c r="I888" s="54">
        <f>VLOOKUP(A888,'CET uproszczony 01 02 2026'!$B$4:$G$747,6,0)</f>
        <v>31601</v>
      </c>
      <c r="J888" s="90" t="s">
        <v>5</v>
      </c>
      <c r="K888" s="92">
        <v>0.23</v>
      </c>
      <c r="L888" s="91"/>
      <c r="M888" s="93" t="s">
        <v>220</v>
      </c>
      <c r="N888" s="94" t="s">
        <v>70</v>
      </c>
      <c r="O888" s="94" t="s">
        <v>809</v>
      </c>
      <c r="P888" s="225" t="s">
        <v>35</v>
      </c>
      <c r="Q888" s="102" t="s">
        <v>1048</v>
      </c>
      <c r="R888" s="102">
        <v>85444995</v>
      </c>
      <c r="S888" s="102" t="s">
        <v>2649</v>
      </c>
      <c r="T888" s="94" t="s">
        <v>5622</v>
      </c>
      <c r="U888" s="224">
        <v>461.2321</v>
      </c>
      <c r="V888" s="55"/>
      <c r="W888" s="55"/>
      <c r="X888" s="55"/>
      <c r="Y888" s="55"/>
    </row>
    <row r="889" spans="1:25" s="179" customFormat="1" hidden="1">
      <c r="A889" s="213" t="s">
        <v>862</v>
      </c>
      <c r="B889" s="213" t="s">
        <v>4379</v>
      </c>
      <c r="C889" s="216">
        <v>5901181022346</v>
      </c>
      <c r="D889" s="102" t="s">
        <v>5775</v>
      </c>
      <c r="E889" s="345" t="s">
        <v>5776</v>
      </c>
      <c r="F889" s="90" t="s">
        <v>69</v>
      </c>
      <c r="G889" s="91"/>
      <c r="H889" s="91">
        <v>1</v>
      </c>
      <c r="I889" s="54">
        <f>VLOOKUP(A889,'CET uproszczony 01 02 2026'!$B$4:$G$747,6,0)</f>
        <v>36711</v>
      </c>
      <c r="J889" s="90" t="s">
        <v>5</v>
      </c>
      <c r="K889" s="92">
        <v>0.23</v>
      </c>
      <c r="L889" s="91"/>
      <c r="M889" s="93" t="s">
        <v>220</v>
      </c>
      <c r="N889" s="94" t="s">
        <v>70</v>
      </c>
      <c r="O889" s="94" t="s">
        <v>809</v>
      </c>
      <c r="P889" s="226" t="s">
        <v>35</v>
      </c>
      <c r="Q889" s="102" t="s">
        <v>1048</v>
      </c>
      <c r="R889" s="102">
        <v>85444995</v>
      </c>
      <c r="S889" s="102" t="s">
        <v>2649</v>
      </c>
      <c r="T889" s="94" t="s">
        <v>5622</v>
      </c>
      <c r="U889" s="224">
        <v>532.60900000000004</v>
      </c>
      <c r="V889" s="55"/>
      <c r="W889" s="55"/>
      <c r="X889" s="55"/>
      <c r="Y889" s="55"/>
    </row>
    <row r="890" spans="1:25" hidden="1">
      <c r="A890" s="213" t="s">
        <v>864</v>
      </c>
      <c r="B890" s="213" t="s">
        <v>4380</v>
      </c>
      <c r="C890" s="216">
        <v>5901181020687</v>
      </c>
      <c r="D890" s="102" t="s">
        <v>5777</v>
      </c>
      <c r="E890" s="345" t="s">
        <v>5778</v>
      </c>
      <c r="F890" s="90" t="s">
        <v>69</v>
      </c>
      <c r="H890" s="91">
        <v>1</v>
      </c>
      <c r="I890" s="54">
        <f>VLOOKUP(A890,'CET uproszczony 01 02 2026'!$B$4:$G$747,6,0)</f>
        <v>15105</v>
      </c>
      <c r="J890" s="90" t="s">
        <v>5</v>
      </c>
      <c r="K890" s="92">
        <v>0.23</v>
      </c>
      <c r="M890" s="93" t="s">
        <v>220</v>
      </c>
      <c r="N890" s="94" t="s">
        <v>70</v>
      </c>
      <c r="O890" s="94" t="s">
        <v>809</v>
      </c>
      <c r="P890" s="225" t="s">
        <v>35</v>
      </c>
      <c r="Q890" s="102" t="s">
        <v>1048</v>
      </c>
      <c r="R890" s="102">
        <v>85444995</v>
      </c>
      <c r="S890" s="102" t="s">
        <v>2649</v>
      </c>
      <c r="T890" s="94" t="s">
        <v>5622</v>
      </c>
      <c r="U890" s="224">
        <v>235.4648</v>
      </c>
    </row>
    <row r="891" spans="1:25" s="179" customFormat="1" hidden="1">
      <c r="A891" s="213" t="s">
        <v>866</v>
      </c>
      <c r="B891" s="213" t="s">
        <v>4381</v>
      </c>
      <c r="C891" s="216">
        <v>5901181021325</v>
      </c>
      <c r="D891" s="102" t="s">
        <v>5779</v>
      </c>
      <c r="E891" s="345" t="s">
        <v>5780</v>
      </c>
      <c r="F891" s="90" t="s">
        <v>69</v>
      </c>
      <c r="G891" s="91"/>
      <c r="H891" s="91">
        <v>1</v>
      </c>
      <c r="I891" s="54">
        <f>VLOOKUP(A891,'CET uproszczony 01 02 2026'!$B$4:$G$747,6,0)</f>
        <v>19992</v>
      </c>
      <c r="J891" s="90" t="s">
        <v>5</v>
      </c>
      <c r="K891" s="92">
        <v>0.23</v>
      </c>
      <c r="L891" s="91"/>
      <c r="M891" s="93" t="s">
        <v>220</v>
      </c>
      <c r="N891" s="94" t="s">
        <v>70</v>
      </c>
      <c r="O891" s="94" t="s">
        <v>809</v>
      </c>
      <c r="P891" s="226" t="s">
        <v>35</v>
      </c>
      <c r="Q891" s="102" t="s">
        <v>1048</v>
      </c>
      <c r="R891" s="102">
        <v>85444995</v>
      </c>
      <c r="S891" s="102" t="s">
        <v>2649</v>
      </c>
      <c r="T891" s="94" t="s">
        <v>5622</v>
      </c>
      <c r="U891" s="224">
        <v>288.11279999999999</v>
      </c>
      <c r="V891" s="55"/>
      <c r="W891" s="55"/>
      <c r="X891" s="55"/>
      <c r="Y891" s="55"/>
    </row>
    <row r="892" spans="1:25" s="179" customFormat="1" hidden="1">
      <c r="A892" s="213" t="s">
        <v>868</v>
      </c>
      <c r="B892" s="213" t="s">
        <v>4382</v>
      </c>
      <c r="C892" s="216">
        <v>5901181021844</v>
      </c>
      <c r="D892" s="102" t="s">
        <v>5781</v>
      </c>
      <c r="E892" s="345" t="s">
        <v>5782</v>
      </c>
      <c r="F892" s="90" t="s">
        <v>69</v>
      </c>
      <c r="G892" s="91"/>
      <c r="H892" s="91">
        <v>1</v>
      </c>
      <c r="I892" s="54">
        <f>VLOOKUP(A892,'CET uproszczony 01 02 2026'!$B$4:$G$747,6,0)</f>
        <v>26779</v>
      </c>
      <c r="J892" s="90" t="s">
        <v>5</v>
      </c>
      <c r="K892" s="92">
        <v>0.23</v>
      </c>
      <c r="L892" s="91"/>
      <c r="M892" s="93" t="s">
        <v>220</v>
      </c>
      <c r="N892" s="94" t="s">
        <v>70</v>
      </c>
      <c r="O892" s="94" t="s">
        <v>809</v>
      </c>
      <c r="P892" s="225" t="s">
        <v>35</v>
      </c>
      <c r="Q892" s="102" t="s">
        <v>1048</v>
      </c>
      <c r="R892" s="102">
        <v>85444995</v>
      </c>
      <c r="S892" s="102" t="s">
        <v>2649</v>
      </c>
      <c r="T892" s="94" t="s">
        <v>5622</v>
      </c>
      <c r="U892" s="224">
        <v>343.47460000000001</v>
      </c>
      <c r="V892" s="55"/>
      <c r="W892" s="55"/>
      <c r="X892" s="55"/>
      <c r="Y892" s="55"/>
    </row>
    <row r="893" spans="1:25" s="179" customFormat="1" hidden="1">
      <c r="A893" s="213" t="s">
        <v>870</v>
      </c>
      <c r="B893" s="213" t="s">
        <v>4383</v>
      </c>
      <c r="C893" s="216">
        <v>5901181022353</v>
      </c>
      <c r="D893" s="102" t="s">
        <v>5783</v>
      </c>
      <c r="E893" s="345" t="s">
        <v>5784</v>
      </c>
      <c r="F893" s="90" t="s">
        <v>69</v>
      </c>
      <c r="G893" s="91"/>
      <c r="H893" s="91">
        <v>1</v>
      </c>
      <c r="I893" s="54">
        <f>VLOOKUP(A893,'CET uproszczony 01 02 2026'!$B$4:$G$747,6,0)</f>
        <v>41910</v>
      </c>
      <c r="J893" s="90" t="s">
        <v>5</v>
      </c>
      <c r="K893" s="92">
        <v>0.23</v>
      </c>
      <c r="L893" s="91"/>
      <c r="M893" s="93" t="s">
        <v>220</v>
      </c>
      <c r="N893" s="94" t="s">
        <v>70</v>
      </c>
      <c r="O893" s="94" t="s">
        <v>809</v>
      </c>
      <c r="P893" s="226" t="s">
        <v>35</v>
      </c>
      <c r="Q893" s="102" t="s">
        <v>1048</v>
      </c>
      <c r="R893" s="102">
        <v>85444995</v>
      </c>
      <c r="S893" s="102" t="s">
        <v>2649</v>
      </c>
      <c r="T893" s="94" t="s">
        <v>5622</v>
      </c>
      <c r="U893" s="224">
        <v>605.70429999999999</v>
      </c>
      <c r="V893" s="55"/>
      <c r="W893" s="55"/>
      <c r="X893" s="55"/>
      <c r="Y893" s="55"/>
    </row>
    <row r="894" spans="1:25" s="179" customFormat="1" hidden="1">
      <c r="A894" s="213" t="s">
        <v>872</v>
      </c>
      <c r="B894" s="213" t="s">
        <v>4384</v>
      </c>
      <c r="C894" s="216">
        <v>5901181020694</v>
      </c>
      <c r="D894" s="102" t="s">
        <v>5785</v>
      </c>
      <c r="E894" s="345" t="s">
        <v>5786</v>
      </c>
      <c r="F894" s="90" t="s">
        <v>69</v>
      </c>
      <c r="G894" s="91"/>
      <c r="H894" s="91">
        <v>1</v>
      </c>
      <c r="I894" s="54">
        <f>VLOOKUP(A894,'CET uproszczony 01 02 2026'!$B$4:$G$747,6,0)</f>
        <v>17003</v>
      </c>
      <c r="J894" s="90" t="s">
        <v>5</v>
      </c>
      <c r="K894" s="92">
        <v>0.23</v>
      </c>
      <c r="L894" s="91"/>
      <c r="M894" s="93" t="s">
        <v>220</v>
      </c>
      <c r="N894" s="94" t="s">
        <v>70</v>
      </c>
      <c r="O894" s="94" t="s">
        <v>809</v>
      </c>
      <c r="P894" s="225" t="s">
        <v>35</v>
      </c>
      <c r="Q894" s="102" t="s">
        <v>1048</v>
      </c>
      <c r="R894" s="102">
        <v>85444995</v>
      </c>
      <c r="S894" s="102" t="s">
        <v>2649</v>
      </c>
      <c r="T894" s="94" t="s">
        <v>5622</v>
      </c>
      <c r="U894" s="224">
        <v>248.0771</v>
      </c>
      <c r="V894" s="55"/>
      <c r="W894" s="55"/>
      <c r="X894" s="55"/>
      <c r="Y894" s="55"/>
    </row>
    <row r="895" spans="1:25" s="179" customFormat="1" hidden="1">
      <c r="A895" s="213" t="s">
        <v>875</v>
      </c>
      <c r="B895" s="213" t="s">
        <v>4385</v>
      </c>
      <c r="C895" s="216">
        <v>5901181021851</v>
      </c>
      <c r="D895" s="102" t="s">
        <v>5787</v>
      </c>
      <c r="E895" s="345" t="s">
        <v>5788</v>
      </c>
      <c r="F895" s="90" t="s">
        <v>69</v>
      </c>
      <c r="G895" s="91"/>
      <c r="H895" s="91">
        <v>1</v>
      </c>
      <c r="I895" s="54">
        <f>VLOOKUP(A895,'CET uproszczony 01 02 2026'!$B$4:$G$747,6,0)</f>
        <v>29885</v>
      </c>
      <c r="J895" s="90" t="s">
        <v>5</v>
      </c>
      <c r="K895" s="92">
        <v>0.23</v>
      </c>
      <c r="L895" s="91"/>
      <c r="M895" s="93" t="s">
        <v>220</v>
      </c>
      <c r="N895" s="94" t="s">
        <v>70</v>
      </c>
      <c r="O895" s="94" t="s">
        <v>809</v>
      </c>
      <c r="P895" s="226" t="s">
        <v>35</v>
      </c>
      <c r="Q895" s="102" t="s">
        <v>1048</v>
      </c>
      <c r="R895" s="102">
        <v>85444995</v>
      </c>
      <c r="S895" s="102" t="s">
        <v>2649</v>
      </c>
      <c r="T895" s="94" t="s">
        <v>5622</v>
      </c>
      <c r="U895" s="224">
        <v>433.19040000000001</v>
      </c>
      <c r="V895" s="55"/>
      <c r="W895" s="55"/>
      <c r="X895" s="55"/>
      <c r="Y895" s="55"/>
    </row>
    <row r="896" spans="1:25" s="179" customFormat="1" hidden="1">
      <c r="A896" s="213" t="s">
        <v>877</v>
      </c>
      <c r="B896" s="213" t="s">
        <v>4386</v>
      </c>
      <c r="C896" s="216">
        <v>5901181022360</v>
      </c>
      <c r="D896" s="102" t="s">
        <v>5789</v>
      </c>
      <c r="E896" s="345" t="s">
        <v>5790</v>
      </c>
      <c r="F896" s="90" t="s">
        <v>69</v>
      </c>
      <c r="G896" s="91"/>
      <c r="H896" s="91">
        <v>1</v>
      </c>
      <c r="I896" s="54">
        <f>VLOOKUP(A896,'CET uproszczony 01 02 2026'!$B$4:$G$747,6,0)</f>
        <v>47063</v>
      </c>
      <c r="J896" s="90" t="s">
        <v>5</v>
      </c>
      <c r="K896" s="92">
        <v>0.23</v>
      </c>
      <c r="L896" s="91"/>
      <c r="M896" s="93" t="s">
        <v>220</v>
      </c>
      <c r="N896" s="94" t="s">
        <v>70</v>
      </c>
      <c r="O896" s="94" t="s">
        <v>809</v>
      </c>
      <c r="P896" s="225" t="s">
        <v>35</v>
      </c>
      <c r="Q896" s="102" t="s">
        <v>1048</v>
      </c>
      <c r="R896" s="102">
        <v>85444995</v>
      </c>
      <c r="S896" s="102" t="s">
        <v>2649</v>
      </c>
      <c r="T896" s="94" t="s">
        <v>5622</v>
      </c>
      <c r="U896" s="224">
        <v>682.17330000000004</v>
      </c>
      <c r="V896" s="55"/>
      <c r="W896" s="55"/>
      <c r="X896" s="55"/>
      <c r="Y896" s="55"/>
    </row>
    <row r="897" spans="1:21" hidden="1">
      <c r="A897" s="213" t="s">
        <v>879</v>
      </c>
      <c r="B897" s="213" t="s">
        <v>4388</v>
      </c>
      <c r="C897" s="216">
        <v>5901181020700</v>
      </c>
      <c r="D897" s="102" t="s">
        <v>5791</v>
      </c>
      <c r="E897" s="345" t="s">
        <v>5792</v>
      </c>
      <c r="F897" s="90" t="s">
        <v>69</v>
      </c>
      <c r="H897" s="91">
        <v>1</v>
      </c>
      <c r="I897" s="54">
        <f>VLOOKUP(A897,'CET uproszczony 01 02 2026'!$B$4:$G$747,6,0)</f>
        <v>18793</v>
      </c>
      <c r="J897" s="90" t="s">
        <v>5</v>
      </c>
      <c r="K897" s="92">
        <v>0.23</v>
      </c>
      <c r="M897" s="93" t="s">
        <v>220</v>
      </c>
      <c r="N897" s="94" t="s">
        <v>70</v>
      </c>
      <c r="O897" s="94" t="s">
        <v>809</v>
      </c>
      <c r="P897" s="226" t="s">
        <v>35</v>
      </c>
      <c r="Q897" s="102" t="s">
        <v>1048</v>
      </c>
      <c r="R897" s="102">
        <v>85444995</v>
      </c>
      <c r="S897" s="102" t="s">
        <v>2649</v>
      </c>
      <c r="T897" s="94" t="s">
        <v>5622</v>
      </c>
      <c r="U897" s="224">
        <v>296.64589999999998</v>
      </c>
    </row>
    <row r="898" spans="1:21" hidden="1">
      <c r="A898" s="213" t="s">
        <v>881</v>
      </c>
      <c r="B898" s="213" t="s">
        <v>4389</v>
      </c>
      <c r="C898" s="216">
        <v>5901181021349</v>
      </c>
      <c r="D898" s="102" t="s">
        <v>5793</v>
      </c>
      <c r="E898" s="345" t="s">
        <v>5794</v>
      </c>
      <c r="F898" s="90" t="s">
        <v>69</v>
      </c>
      <c r="H898" s="91">
        <v>1</v>
      </c>
      <c r="I898" s="54">
        <f>VLOOKUP(A898,'CET uproszczony 01 02 2026'!$B$4:$G$747,6,0)</f>
        <v>24413</v>
      </c>
      <c r="J898" s="90" t="s">
        <v>5</v>
      </c>
      <c r="K898" s="92">
        <v>0.23</v>
      </c>
      <c r="M898" s="93" t="s">
        <v>220</v>
      </c>
      <c r="N898" s="94" t="s">
        <v>70</v>
      </c>
      <c r="O898" s="94" t="s">
        <v>809</v>
      </c>
      <c r="P898" s="225" t="s">
        <v>35</v>
      </c>
      <c r="Q898" s="102" t="s">
        <v>1048</v>
      </c>
      <c r="R898" s="102">
        <v>85444995</v>
      </c>
      <c r="S898" s="102" t="s">
        <v>2649</v>
      </c>
      <c r="T898" s="94" t="s">
        <v>5622</v>
      </c>
      <c r="U898" s="224">
        <v>347.72800000000001</v>
      </c>
    </row>
    <row r="899" spans="1:21" hidden="1">
      <c r="A899" s="213" t="s">
        <v>883</v>
      </c>
      <c r="B899" s="213" t="s">
        <v>4390</v>
      </c>
      <c r="C899" s="216">
        <v>5901181021868</v>
      </c>
      <c r="D899" s="102" t="s">
        <v>5795</v>
      </c>
      <c r="E899" s="345" t="s">
        <v>5796</v>
      </c>
      <c r="F899" s="90" t="s">
        <v>69</v>
      </c>
      <c r="H899" s="91">
        <v>1</v>
      </c>
      <c r="I899" s="54">
        <f>VLOOKUP(A899,'CET uproszczony 01 02 2026'!$B$4:$G$747,6,0)</f>
        <v>33383</v>
      </c>
      <c r="J899" s="90" t="s">
        <v>5</v>
      </c>
      <c r="K899" s="92">
        <v>0.23</v>
      </c>
      <c r="M899" s="93" t="s">
        <v>220</v>
      </c>
      <c r="N899" s="94" t="s">
        <v>70</v>
      </c>
      <c r="O899" s="94" t="s">
        <v>809</v>
      </c>
      <c r="P899" s="226" t="s">
        <v>35</v>
      </c>
      <c r="Q899" s="102" t="s">
        <v>1048</v>
      </c>
      <c r="R899" s="102">
        <v>85444995</v>
      </c>
      <c r="S899" s="102" t="s">
        <v>2649</v>
      </c>
      <c r="T899" s="94" t="s">
        <v>5622</v>
      </c>
      <c r="U899" s="224">
        <v>469.09989999999999</v>
      </c>
    </row>
    <row r="900" spans="1:21" hidden="1">
      <c r="A900" s="213" t="s">
        <v>885</v>
      </c>
      <c r="B900" s="213" t="s">
        <v>4391</v>
      </c>
      <c r="C900" s="216">
        <v>5901181022377</v>
      </c>
      <c r="D900" s="102" t="s">
        <v>5797</v>
      </c>
      <c r="E900" s="345" t="s">
        <v>5798</v>
      </c>
      <c r="F900" s="90" t="s">
        <v>69</v>
      </c>
      <c r="H900" s="91">
        <v>1</v>
      </c>
      <c r="I900" s="54">
        <f>VLOOKUP(A900,'CET uproszczony 01 02 2026'!$B$4:$G$747,6,0)</f>
        <v>51680</v>
      </c>
      <c r="J900" s="90" t="s">
        <v>5</v>
      </c>
      <c r="K900" s="92">
        <v>0.23</v>
      </c>
      <c r="M900" s="93" t="s">
        <v>220</v>
      </c>
      <c r="N900" s="94" t="s">
        <v>70</v>
      </c>
      <c r="O900" s="94" t="s">
        <v>809</v>
      </c>
      <c r="P900" s="225" t="s">
        <v>35</v>
      </c>
      <c r="Q900" s="102" t="s">
        <v>1048</v>
      </c>
      <c r="R900" s="102">
        <v>85444995</v>
      </c>
      <c r="S900" s="102" t="s">
        <v>2649</v>
      </c>
      <c r="T900" s="94" t="s">
        <v>5622</v>
      </c>
      <c r="U900" s="224">
        <v>733.24220000000003</v>
      </c>
    </row>
    <row r="901" spans="1:21" hidden="1">
      <c r="A901" s="213" t="s">
        <v>887</v>
      </c>
      <c r="B901" s="213" t="s">
        <v>4392</v>
      </c>
      <c r="C901" s="216">
        <v>5901181020717</v>
      </c>
      <c r="D901" s="102" t="s">
        <v>5799</v>
      </c>
      <c r="E901" s="345" t="s">
        <v>5800</v>
      </c>
      <c r="F901" s="90" t="s">
        <v>69</v>
      </c>
      <c r="H901" s="91">
        <v>1</v>
      </c>
      <c r="I901" s="54">
        <f>VLOOKUP(A901,'CET uproszczony 01 02 2026'!$B$4:$G$747,6,0)</f>
        <v>23168</v>
      </c>
      <c r="J901" s="90" t="s">
        <v>5</v>
      </c>
      <c r="K901" s="92">
        <v>0.23</v>
      </c>
      <c r="M901" s="93" t="s">
        <v>220</v>
      </c>
      <c r="N901" s="94" t="s">
        <v>70</v>
      </c>
      <c r="O901" s="94" t="s">
        <v>809</v>
      </c>
      <c r="P901" s="226" t="s">
        <v>35</v>
      </c>
      <c r="Q901" s="102" t="s">
        <v>1048</v>
      </c>
      <c r="R901" s="102">
        <v>85444995</v>
      </c>
      <c r="S901" s="102" t="s">
        <v>2649</v>
      </c>
      <c r="T901" s="94" t="s">
        <v>5622</v>
      </c>
      <c r="U901" s="224">
        <v>239.2955</v>
      </c>
    </row>
    <row r="902" spans="1:21" hidden="1">
      <c r="A902" s="213" t="s">
        <v>890</v>
      </c>
      <c r="B902" s="213" t="s">
        <v>4393</v>
      </c>
      <c r="C902" s="216">
        <v>5901181021875</v>
      </c>
      <c r="D902" s="102" t="s">
        <v>5801</v>
      </c>
      <c r="E902" s="345" t="s">
        <v>5802</v>
      </c>
      <c r="F902" s="90" t="s">
        <v>69</v>
      </c>
      <c r="H902" s="91">
        <v>1</v>
      </c>
      <c r="I902" s="54">
        <f>VLOOKUP(A902,'CET uproszczony 01 02 2026'!$B$4:$G$747,6,0)</f>
        <v>41230</v>
      </c>
      <c r="J902" s="90" t="s">
        <v>5</v>
      </c>
      <c r="K902" s="92">
        <v>0.23</v>
      </c>
      <c r="M902" s="93" t="s">
        <v>220</v>
      </c>
      <c r="N902" s="94" t="s">
        <v>70</v>
      </c>
      <c r="O902" s="94" t="s">
        <v>809</v>
      </c>
      <c r="P902" s="225" t="s">
        <v>35</v>
      </c>
      <c r="Q902" s="102" t="s">
        <v>1048</v>
      </c>
      <c r="R902" s="102">
        <v>85444995</v>
      </c>
      <c r="S902" s="102" t="s">
        <v>2649</v>
      </c>
      <c r="T902" s="94" t="s">
        <v>5622</v>
      </c>
      <c r="U902" s="224">
        <v>578.46310000000005</v>
      </c>
    </row>
    <row r="903" spans="1:21" hidden="1">
      <c r="A903" s="213" t="s">
        <v>892</v>
      </c>
      <c r="B903" s="213" t="s">
        <v>4394</v>
      </c>
      <c r="C903" s="216">
        <v>5901181022384</v>
      </c>
      <c r="D903" s="102" t="s">
        <v>5803</v>
      </c>
      <c r="E903" s="345" t="s">
        <v>5804</v>
      </c>
      <c r="F903" s="90" t="s">
        <v>69</v>
      </c>
      <c r="H903" s="91">
        <v>1</v>
      </c>
      <c r="I903" s="54">
        <f>VLOOKUP(A903,'CET uproszczony 01 02 2026'!$B$4:$G$747,6,0)</f>
        <v>64253</v>
      </c>
      <c r="J903" s="90" t="s">
        <v>5</v>
      </c>
      <c r="K903" s="92">
        <v>0.23</v>
      </c>
      <c r="M903" s="93" t="s">
        <v>220</v>
      </c>
      <c r="N903" s="94" t="s">
        <v>70</v>
      </c>
      <c r="O903" s="94" t="s">
        <v>809</v>
      </c>
      <c r="P903" s="226" t="s">
        <v>35</v>
      </c>
      <c r="Q903" s="102" t="s">
        <v>1048</v>
      </c>
      <c r="R903" s="102">
        <v>85444995</v>
      </c>
      <c r="S903" s="102" t="s">
        <v>2649</v>
      </c>
      <c r="T903" s="94" t="s">
        <v>5622</v>
      </c>
      <c r="U903" s="224">
        <v>904.6377</v>
      </c>
    </row>
    <row r="904" spans="1:21" hidden="1">
      <c r="A904" s="213" t="s">
        <v>894</v>
      </c>
      <c r="B904" s="213" t="s">
        <v>4395</v>
      </c>
      <c r="C904" s="216">
        <v>5901181020724</v>
      </c>
      <c r="D904" s="102" t="s">
        <v>5805</v>
      </c>
      <c r="E904" s="345" t="s">
        <v>5806</v>
      </c>
      <c r="F904" s="90" t="s">
        <v>69</v>
      </c>
      <c r="H904" s="91">
        <v>1</v>
      </c>
      <c r="I904" s="54">
        <f>VLOOKUP(A904,'CET uproszczony 01 02 2026'!$B$4:$G$747,6,0)</f>
        <v>25160</v>
      </c>
      <c r="J904" s="90" t="s">
        <v>5</v>
      </c>
      <c r="K904" s="92">
        <v>0.23</v>
      </c>
      <c r="M904" s="93" t="s">
        <v>220</v>
      </c>
      <c r="N904" s="94" t="s">
        <v>70</v>
      </c>
      <c r="O904" s="94" t="s">
        <v>809</v>
      </c>
      <c r="P904" s="225" t="s">
        <v>35</v>
      </c>
      <c r="Q904" s="102" t="s">
        <v>1048</v>
      </c>
      <c r="R904" s="102">
        <v>85444995</v>
      </c>
      <c r="S904" s="102" t="s">
        <v>2649</v>
      </c>
      <c r="T904" s="94" t="s">
        <v>5622</v>
      </c>
      <c r="U904" s="224">
        <v>382.17110000000002</v>
      </c>
    </row>
    <row r="905" spans="1:21" hidden="1">
      <c r="A905" s="213" t="s">
        <v>896</v>
      </c>
      <c r="B905" s="213" t="s">
        <v>4396</v>
      </c>
      <c r="C905" s="216">
        <v>5901181020731</v>
      </c>
      <c r="D905" s="102" t="s">
        <v>5807</v>
      </c>
      <c r="E905" s="345" t="s">
        <v>5808</v>
      </c>
      <c r="F905" s="90" t="s">
        <v>69</v>
      </c>
      <c r="H905" s="91">
        <v>1</v>
      </c>
      <c r="I905" s="54">
        <f>VLOOKUP(A905,'CET uproszczony 01 02 2026'!$B$4:$G$747,6,0)</f>
        <v>27935</v>
      </c>
      <c r="J905" s="90" t="s">
        <v>5</v>
      </c>
      <c r="K905" s="92">
        <v>0.23</v>
      </c>
      <c r="M905" s="93" t="s">
        <v>220</v>
      </c>
      <c r="N905" s="94" t="s">
        <v>70</v>
      </c>
      <c r="O905" s="94" t="s">
        <v>809</v>
      </c>
      <c r="P905" s="226" t="s">
        <v>35</v>
      </c>
      <c r="Q905" s="102" t="s">
        <v>1048</v>
      </c>
      <c r="R905" s="102">
        <v>85444995</v>
      </c>
      <c r="S905" s="102" t="s">
        <v>2649</v>
      </c>
      <c r="T905" s="94" t="s">
        <v>5622</v>
      </c>
      <c r="U905" s="224">
        <v>420.38029999999998</v>
      </c>
    </row>
    <row r="906" spans="1:21" hidden="1">
      <c r="A906" s="213" t="s">
        <v>898</v>
      </c>
      <c r="B906" s="213" t="s">
        <v>4397</v>
      </c>
      <c r="C906" s="216">
        <v>5901181020748</v>
      </c>
      <c r="D906" s="102" t="s">
        <v>5809</v>
      </c>
      <c r="E906" s="345" t="s">
        <v>5810</v>
      </c>
      <c r="F906" s="90" t="s">
        <v>69</v>
      </c>
      <c r="H906" s="91">
        <v>1</v>
      </c>
      <c r="I906" s="54">
        <f>VLOOKUP(A906,'CET uproszczony 01 02 2026'!$B$4:$G$747,6,0)</f>
        <v>31565</v>
      </c>
      <c r="J906" s="90" t="s">
        <v>5</v>
      </c>
      <c r="K906" s="92">
        <v>0.23</v>
      </c>
      <c r="M906" s="93" t="s">
        <v>220</v>
      </c>
      <c r="N906" s="94" t="s">
        <v>70</v>
      </c>
      <c r="O906" s="94" t="s">
        <v>809</v>
      </c>
      <c r="P906" s="225" t="s">
        <v>35</v>
      </c>
      <c r="Q906" s="102" t="s">
        <v>1048</v>
      </c>
      <c r="R906" s="102">
        <v>85444995</v>
      </c>
      <c r="S906" s="102" t="s">
        <v>2649</v>
      </c>
      <c r="T906" s="94" t="s">
        <v>5622</v>
      </c>
      <c r="U906" s="224">
        <v>477.92599999999999</v>
      </c>
    </row>
    <row r="907" spans="1:21" hidden="1">
      <c r="A907" s="213" t="s">
        <v>900</v>
      </c>
      <c r="B907" s="213" t="s">
        <v>4398</v>
      </c>
      <c r="C907" s="216">
        <v>5901181019995</v>
      </c>
      <c r="D907" s="102" t="s">
        <v>5811</v>
      </c>
      <c r="E907" s="345" t="s">
        <v>5812</v>
      </c>
      <c r="F907" s="90" t="s">
        <v>69</v>
      </c>
      <c r="H907" s="91">
        <v>1</v>
      </c>
      <c r="I907" s="54">
        <f>VLOOKUP(A907,'CET uproszczony 01 02 2026'!$B$4:$G$747,6,0)</f>
        <v>2390</v>
      </c>
      <c r="J907" s="90" t="s">
        <v>5</v>
      </c>
      <c r="K907" s="92">
        <v>0.23</v>
      </c>
      <c r="M907" s="93" t="s">
        <v>220</v>
      </c>
      <c r="N907" s="94" t="s">
        <v>70</v>
      </c>
      <c r="O907" s="94" t="s">
        <v>809</v>
      </c>
      <c r="P907" s="226" t="s">
        <v>35</v>
      </c>
      <c r="Q907" s="102" t="s">
        <v>1048</v>
      </c>
      <c r="R907" s="102">
        <v>85444995</v>
      </c>
      <c r="S907" s="102" t="s">
        <v>2649</v>
      </c>
      <c r="T907" s="94" t="s">
        <v>5622</v>
      </c>
      <c r="U907" s="224">
        <v>44.1203</v>
      </c>
    </row>
    <row r="908" spans="1:21" hidden="1">
      <c r="A908" s="213" t="s">
        <v>905</v>
      </c>
      <c r="B908" s="213" t="s">
        <v>4399</v>
      </c>
      <c r="C908" s="216">
        <v>5901181017595</v>
      </c>
      <c r="D908" s="102" t="s">
        <v>5813</v>
      </c>
      <c r="E908" s="345" t="s">
        <v>5814</v>
      </c>
      <c r="F908" s="90" t="s">
        <v>69</v>
      </c>
      <c r="H908" s="91">
        <v>1</v>
      </c>
      <c r="I908" s="54">
        <f>VLOOKUP(A908,'CET uproszczony 01 02 2026'!$B$4:$G$747,6,0)</f>
        <v>8384</v>
      </c>
      <c r="J908" s="90" t="s">
        <v>5</v>
      </c>
      <c r="K908" s="92">
        <v>0.23</v>
      </c>
      <c r="M908" s="93" t="s">
        <v>220</v>
      </c>
      <c r="N908" s="94" t="s">
        <v>70</v>
      </c>
      <c r="O908" s="94" t="s">
        <v>809</v>
      </c>
      <c r="P908" s="225" t="s">
        <v>35</v>
      </c>
      <c r="Q908" s="102" t="s">
        <v>1048</v>
      </c>
      <c r="R908" s="102">
        <v>85444995</v>
      </c>
      <c r="S908" s="102" t="s">
        <v>2649</v>
      </c>
      <c r="T908" s="94" t="s">
        <v>5622</v>
      </c>
      <c r="U908" s="224">
        <v>133.858</v>
      </c>
    </row>
    <row r="909" spans="1:21" hidden="1">
      <c r="A909" s="213" t="s">
        <v>907</v>
      </c>
      <c r="B909" s="213" t="s">
        <v>4400</v>
      </c>
      <c r="C909" s="216">
        <v>5901181017601</v>
      </c>
      <c r="D909" s="102" t="s">
        <v>5815</v>
      </c>
      <c r="E909" s="345" t="s">
        <v>5816</v>
      </c>
      <c r="F909" s="90" t="s">
        <v>69</v>
      </c>
      <c r="H909" s="91">
        <v>1</v>
      </c>
      <c r="I909" s="54">
        <f>VLOOKUP(A909,'CET uproszczony 01 02 2026'!$B$4:$G$747,6,0)</f>
        <v>3031</v>
      </c>
      <c r="J909" s="90" t="s">
        <v>5</v>
      </c>
      <c r="K909" s="92">
        <v>0.23</v>
      </c>
      <c r="M909" s="93" t="s">
        <v>220</v>
      </c>
      <c r="N909" s="94" t="s">
        <v>70</v>
      </c>
      <c r="O909" s="94" t="s">
        <v>809</v>
      </c>
      <c r="P909" s="226" t="s">
        <v>35</v>
      </c>
      <c r="Q909" s="102" t="s">
        <v>1048</v>
      </c>
      <c r="R909" s="102">
        <v>85444995</v>
      </c>
      <c r="S909" s="102" t="s">
        <v>2649</v>
      </c>
      <c r="T909" s="94" t="s">
        <v>5622</v>
      </c>
      <c r="U909" s="224">
        <v>45.9041</v>
      </c>
    </row>
    <row r="910" spans="1:21" hidden="1">
      <c r="A910" s="213" t="s">
        <v>912</v>
      </c>
      <c r="B910" s="213" t="s">
        <v>4401</v>
      </c>
      <c r="C910" s="216">
        <v>5901181022285</v>
      </c>
      <c r="D910" s="102" t="s">
        <v>5817</v>
      </c>
      <c r="E910" s="345" t="s">
        <v>5818</v>
      </c>
      <c r="F910" s="90" t="s">
        <v>69</v>
      </c>
      <c r="H910" s="91">
        <v>1</v>
      </c>
      <c r="I910" s="54">
        <f>VLOOKUP(A910,'CET uproszczony 01 02 2026'!$B$4:$G$747,6,0)</f>
        <v>10950</v>
      </c>
      <c r="J910" s="90" t="s">
        <v>5</v>
      </c>
      <c r="K910" s="92">
        <v>0.23</v>
      </c>
      <c r="M910" s="93" t="s">
        <v>220</v>
      </c>
      <c r="N910" s="94" t="s">
        <v>70</v>
      </c>
      <c r="O910" s="94" t="s">
        <v>809</v>
      </c>
      <c r="P910" s="225" t="s">
        <v>35</v>
      </c>
      <c r="Q910" s="102" t="s">
        <v>1048</v>
      </c>
      <c r="R910" s="102">
        <v>85444995</v>
      </c>
      <c r="S910" s="102" t="s">
        <v>2649</v>
      </c>
      <c r="T910" s="94" t="s">
        <v>5622</v>
      </c>
      <c r="U910" s="224">
        <v>171.93</v>
      </c>
    </row>
    <row r="911" spans="1:21" hidden="1">
      <c r="A911" s="213" t="s">
        <v>914</v>
      </c>
      <c r="B911" s="213" t="s">
        <v>4402</v>
      </c>
      <c r="C911" s="216">
        <v>5901181017618</v>
      </c>
      <c r="D911" s="102" t="s">
        <v>5819</v>
      </c>
      <c r="E911" s="345" t="s">
        <v>5820</v>
      </c>
      <c r="F911" s="90" t="s">
        <v>69</v>
      </c>
      <c r="H911" s="91">
        <v>1</v>
      </c>
      <c r="I911" s="54">
        <f>VLOOKUP(A911,'CET uproszczony 01 02 2026'!$B$4:$G$747,6,0)</f>
        <v>3853</v>
      </c>
      <c r="J911" s="90" t="s">
        <v>5</v>
      </c>
      <c r="K911" s="92">
        <v>0.23</v>
      </c>
      <c r="M911" s="93" t="s">
        <v>220</v>
      </c>
      <c r="N911" s="94" t="s">
        <v>70</v>
      </c>
      <c r="O911" s="94" t="s">
        <v>809</v>
      </c>
      <c r="P911" s="226" t="s">
        <v>35</v>
      </c>
      <c r="Q911" s="102" t="s">
        <v>1048</v>
      </c>
      <c r="R911" s="102">
        <v>85444995</v>
      </c>
      <c r="S911" s="102" t="s">
        <v>2649</v>
      </c>
      <c r="T911" s="94" t="s">
        <v>5622</v>
      </c>
      <c r="U911" s="224">
        <v>49.039499999999997</v>
      </c>
    </row>
    <row r="912" spans="1:21" hidden="1">
      <c r="A912" s="213" t="s">
        <v>919</v>
      </c>
      <c r="B912" s="213" t="s">
        <v>4403</v>
      </c>
      <c r="C912" s="216">
        <v>5901181022292</v>
      </c>
      <c r="D912" s="102" t="s">
        <v>5821</v>
      </c>
      <c r="E912" s="345" t="s">
        <v>5822</v>
      </c>
      <c r="F912" s="90" t="s">
        <v>69</v>
      </c>
      <c r="H912" s="91">
        <v>1</v>
      </c>
      <c r="I912" s="54">
        <f>VLOOKUP(A912,'CET uproszczony 01 02 2026'!$B$4:$G$747,6,0)</f>
        <v>13598</v>
      </c>
      <c r="J912" s="90" t="s">
        <v>5</v>
      </c>
      <c r="K912" s="92">
        <v>0.23</v>
      </c>
      <c r="M912" s="93" t="s">
        <v>220</v>
      </c>
      <c r="N912" s="94" t="s">
        <v>70</v>
      </c>
      <c r="O912" s="94" t="s">
        <v>809</v>
      </c>
      <c r="P912" s="225" t="s">
        <v>35</v>
      </c>
      <c r="Q912" s="102" t="s">
        <v>1048</v>
      </c>
      <c r="R912" s="102">
        <v>85444995</v>
      </c>
      <c r="S912" s="102" t="s">
        <v>2649</v>
      </c>
      <c r="T912" s="94" t="s">
        <v>5622</v>
      </c>
      <c r="U912" s="224">
        <v>212.6619</v>
      </c>
    </row>
    <row r="913" spans="1:21" hidden="1">
      <c r="A913" s="213" t="s">
        <v>921</v>
      </c>
      <c r="B913" s="213" t="s">
        <v>4404</v>
      </c>
      <c r="C913" s="216">
        <v>5901181017625</v>
      </c>
      <c r="D913" s="102" t="s">
        <v>5823</v>
      </c>
      <c r="E913" s="345" t="s">
        <v>5824</v>
      </c>
      <c r="F913" s="90" t="s">
        <v>69</v>
      </c>
      <c r="H913" s="91">
        <v>1</v>
      </c>
      <c r="I913" s="54">
        <f>VLOOKUP(A913,'CET uproszczony 01 02 2026'!$B$4:$G$747,6,0)</f>
        <v>4339</v>
      </c>
      <c r="J913" s="90" t="s">
        <v>5</v>
      </c>
      <c r="K913" s="92">
        <v>0.23</v>
      </c>
      <c r="M913" s="93" t="s">
        <v>220</v>
      </c>
      <c r="N913" s="94" t="s">
        <v>70</v>
      </c>
      <c r="O913" s="94" t="s">
        <v>809</v>
      </c>
      <c r="P913" s="226" t="s">
        <v>35</v>
      </c>
      <c r="Q913" s="102" t="s">
        <v>1048</v>
      </c>
      <c r="R913" s="102">
        <v>85444995</v>
      </c>
      <c r="S913" s="102" t="s">
        <v>2649</v>
      </c>
      <c r="T913" s="94" t="s">
        <v>5622</v>
      </c>
      <c r="U913" s="224">
        <v>51.2395</v>
      </c>
    </row>
    <row r="914" spans="1:21" hidden="1">
      <c r="A914" s="213" t="s">
        <v>923</v>
      </c>
      <c r="B914" s="213" t="s">
        <v>4405</v>
      </c>
      <c r="C914" s="216">
        <v>5901181020632</v>
      </c>
      <c r="D914" s="102" t="s">
        <v>5825</v>
      </c>
      <c r="E914" s="345" t="s">
        <v>5826</v>
      </c>
      <c r="F914" s="90" t="s">
        <v>69</v>
      </c>
      <c r="H914" s="91">
        <v>1</v>
      </c>
      <c r="I914" s="54">
        <f>VLOOKUP(A914,'CET uproszczony 01 02 2026'!$B$4:$G$747,6,0)</f>
        <v>5966</v>
      </c>
      <c r="J914" s="90" t="s">
        <v>5</v>
      </c>
      <c r="K914" s="92">
        <v>0.23</v>
      </c>
      <c r="M914" s="93" t="s">
        <v>220</v>
      </c>
      <c r="N914" s="94" t="s">
        <v>70</v>
      </c>
      <c r="O914" s="94" t="s">
        <v>809</v>
      </c>
      <c r="P914" s="225" t="s">
        <v>35</v>
      </c>
      <c r="Q914" s="102" t="s">
        <v>1048</v>
      </c>
      <c r="R914" s="102">
        <v>85444995</v>
      </c>
      <c r="S914" s="102" t="s">
        <v>2649</v>
      </c>
      <c r="T914" s="94" t="s">
        <v>5622</v>
      </c>
      <c r="U914" s="224">
        <v>105.67440000000001</v>
      </c>
    </row>
    <row r="915" spans="1:21" hidden="1">
      <c r="A915" s="213" t="s">
        <v>925</v>
      </c>
      <c r="B915" s="213" t="s">
        <v>4406</v>
      </c>
      <c r="C915" s="216">
        <v>5901181021271</v>
      </c>
      <c r="D915" s="102" t="s">
        <v>5827</v>
      </c>
      <c r="E915" s="345" t="s">
        <v>5828</v>
      </c>
      <c r="F915" s="90" t="s">
        <v>69</v>
      </c>
      <c r="H915" s="91">
        <v>1</v>
      </c>
      <c r="I915" s="54">
        <f>VLOOKUP(A915,'CET uproszczony 01 02 2026'!$B$4:$G$747,6,0)</f>
        <v>7484</v>
      </c>
      <c r="J915" s="90" t="s">
        <v>5</v>
      </c>
      <c r="K915" s="92">
        <v>0.23</v>
      </c>
      <c r="M915" s="93" t="s">
        <v>220</v>
      </c>
      <c r="N915" s="94" t="s">
        <v>70</v>
      </c>
      <c r="O915" s="94" t="s">
        <v>809</v>
      </c>
      <c r="P915" s="226" t="s">
        <v>35</v>
      </c>
      <c r="Q915" s="102" t="s">
        <v>1048</v>
      </c>
      <c r="R915" s="102">
        <v>85444995</v>
      </c>
      <c r="S915" s="102" t="s">
        <v>2649</v>
      </c>
      <c r="T915" s="94" t="s">
        <v>5622</v>
      </c>
      <c r="U915" s="224">
        <v>124.6339</v>
      </c>
    </row>
    <row r="916" spans="1:21" hidden="1">
      <c r="A916" s="213" t="s">
        <v>927</v>
      </c>
      <c r="B916" s="213" t="s">
        <v>4407</v>
      </c>
      <c r="C916" s="216">
        <v>5901181021790</v>
      </c>
      <c r="D916" s="102" t="s">
        <v>5829</v>
      </c>
      <c r="E916" s="345" t="s">
        <v>5830</v>
      </c>
      <c r="F916" s="90" t="s">
        <v>69</v>
      </c>
      <c r="H916" s="91">
        <v>1</v>
      </c>
      <c r="I916" s="54">
        <f>VLOOKUP(A916,'CET uproszczony 01 02 2026'!$B$4:$G$747,6,0)</f>
        <v>10512</v>
      </c>
      <c r="J916" s="90" t="s">
        <v>5</v>
      </c>
      <c r="K916" s="92">
        <v>0.23</v>
      </c>
      <c r="M916" s="93" t="s">
        <v>220</v>
      </c>
      <c r="N916" s="94" t="s">
        <v>70</v>
      </c>
      <c r="O916" s="94" t="s">
        <v>809</v>
      </c>
      <c r="P916" s="225" t="s">
        <v>35</v>
      </c>
      <c r="Q916" s="102" t="s">
        <v>1048</v>
      </c>
      <c r="R916" s="102">
        <v>85444995</v>
      </c>
      <c r="S916" s="102" t="s">
        <v>2649</v>
      </c>
      <c r="T916" s="94" t="s">
        <v>5622</v>
      </c>
      <c r="U916" s="224">
        <v>158.3981</v>
      </c>
    </row>
    <row r="917" spans="1:21" hidden="1">
      <c r="A917" s="213" t="s">
        <v>929</v>
      </c>
      <c r="B917" s="213" t="s">
        <v>4408</v>
      </c>
      <c r="C917" s="216">
        <v>5901181022308</v>
      </c>
      <c r="D917" s="102" t="s">
        <v>5831</v>
      </c>
      <c r="E917" s="345" t="s">
        <v>5832</v>
      </c>
      <c r="F917" s="90" t="s">
        <v>69</v>
      </c>
      <c r="H917" s="91">
        <v>1</v>
      </c>
      <c r="I917" s="54">
        <f>VLOOKUP(A917,'CET uproszczony 01 02 2026'!$B$4:$G$747,6,0)</f>
        <v>16384</v>
      </c>
      <c r="J917" s="90" t="s">
        <v>5</v>
      </c>
      <c r="K917" s="92">
        <v>0.23</v>
      </c>
      <c r="M917" s="93" t="s">
        <v>220</v>
      </c>
      <c r="N917" s="94" t="s">
        <v>70</v>
      </c>
      <c r="O917" s="94" t="s">
        <v>809</v>
      </c>
      <c r="P917" s="226" t="s">
        <v>35</v>
      </c>
      <c r="Q917" s="102" t="s">
        <v>1048</v>
      </c>
      <c r="R917" s="102">
        <v>85444995</v>
      </c>
      <c r="S917" s="102" t="s">
        <v>2649</v>
      </c>
      <c r="T917" s="94" t="s">
        <v>5622</v>
      </c>
      <c r="U917" s="224">
        <v>257.30860000000001</v>
      </c>
    </row>
    <row r="918" spans="1:21" hidden="1">
      <c r="A918" s="213" t="s">
        <v>935</v>
      </c>
      <c r="B918" s="213" t="s">
        <v>4409</v>
      </c>
      <c r="C918" s="216">
        <v>5901181022315</v>
      </c>
      <c r="D918" s="102" t="s">
        <v>5833</v>
      </c>
      <c r="E918" s="345" t="s">
        <v>5834</v>
      </c>
      <c r="F918" s="90" t="s">
        <v>69</v>
      </c>
      <c r="H918" s="91">
        <v>1</v>
      </c>
      <c r="I918" s="54">
        <f>VLOOKUP(A918,'CET uproszczony 01 02 2026'!$B$4:$G$747,6,0)</f>
        <v>18465</v>
      </c>
      <c r="J918" s="90" t="s">
        <v>5</v>
      </c>
      <c r="K918" s="92">
        <v>0.23</v>
      </c>
      <c r="M918" s="93" t="s">
        <v>220</v>
      </c>
      <c r="N918" s="94" t="s">
        <v>70</v>
      </c>
      <c r="O918" s="94" t="s">
        <v>809</v>
      </c>
      <c r="P918" s="225" t="s">
        <v>35</v>
      </c>
      <c r="Q918" s="102" t="s">
        <v>1048</v>
      </c>
      <c r="R918" s="102">
        <v>85444995</v>
      </c>
      <c r="S918" s="102" t="s">
        <v>2649</v>
      </c>
      <c r="T918" s="94" t="s">
        <v>5622</v>
      </c>
      <c r="U918" s="224">
        <v>257.30860000000001</v>
      </c>
    </row>
    <row r="919" spans="1:21" hidden="1">
      <c r="A919" s="213" t="s">
        <v>4925</v>
      </c>
      <c r="B919" s="213" t="s">
        <v>4387</v>
      </c>
      <c r="C919" s="216">
        <v>5901181033168</v>
      </c>
      <c r="D919" s="102" t="s">
        <v>5835</v>
      </c>
      <c r="E919" s="345" t="s">
        <v>5836</v>
      </c>
      <c r="F919" s="90" t="s">
        <v>69</v>
      </c>
      <c r="H919" s="91">
        <v>1</v>
      </c>
      <c r="I919" s="54">
        <f>VLOOKUP(A919,'CET uproszczony 01 02 2026'!$B$4:$G$747,6,0)</f>
        <v>20625</v>
      </c>
      <c r="J919" s="90" t="s">
        <v>5</v>
      </c>
      <c r="K919" s="92">
        <v>0.23</v>
      </c>
      <c r="M919" s="93" t="s">
        <v>220</v>
      </c>
      <c r="N919" s="94" t="s">
        <v>70</v>
      </c>
      <c r="O919" s="94" t="s">
        <v>809</v>
      </c>
      <c r="P919" s="226" t="s">
        <v>35</v>
      </c>
      <c r="Q919" s="102" t="s">
        <v>1048</v>
      </c>
      <c r="R919" s="102">
        <v>85444995</v>
      </c>
      <c r="S919" s="102" t="s">
        <v>2649</v>
      </c>
      <c r="T919" s="94" t="s">
        <v>2496</v>
      </c>
      <c r="U919" s="224">
        <v>301.40429999999998</v>
      </c>
    </row>
    <row r="920" spans="1:21" hidden="1">
      <c r="A920" s="213" t="s">
        <v>1669</v>
      </c>
      <c r="B920" s="213" t="s">
        <v>4410</v>
      </c>
      <c r="C920" s="216">
        <v>5901181020595</v>
      </c>
      <c r="D920" s="102" t="s">
        <v>4411</v>
      </c>
      <c r="E920" s="345" t="s">
        <v>5265</v>
      </c>
      <c r="F920" s="90" t="s">
        <v>69</v>
      </c>
      <c r="H920" s="91">
        <v>1</v>
      </c>
      <c r="I920" s="54">
        <f>VLOOKUP(A920,'CET uproszczony 01 02 2026'!$B$4:$G$747,6,0)</f>
        <v>2047</v>
      </c>
      <c r="J920" s="90" t="s">
        <v>5</v>
      </c>
      <c r="K920" s="92">
        <v>0.23</v>
      </c>
      <c r="M920" s="93" t="s">
        <v>220</v>
      </c>
      <c r="N920" s="94" t="s">
        <v>70</v>
      </c>
      <c r="O920" s="94" t="s">
        <v>809</v>
      </c>
      <c r="P920" s="225" t="s">
        <v>35</v>
      </c>
      <c r="Q920" s="102" t="s">
        <v>1048</v>
      </c>
      <c r="R920" s="102">
        <v>85444995</v>
      </c>
      <c r="S920" s="102" t="s">
        <v>2649</v>
      </c>
      <c r="T920" s="94" t="s">
        <v>5622</v>
      </c>
      <c r="U920" s="224">
        <v>39.395000000000003</v>
      </c>
    </row>
    <row r="921" spans="1:21" hidden="1">
      <c r="A921" s="213" t="s">
        <v>1670</v>
      </c>
      <c r="B921" s="213" t="s">
        <v>4412</v>
      </c>
      <c r="C921" s="216">
        <v>5901181021233</v>
      </c>
      <c r="D921" s="102" t="s">
        <v>4413</v>
      </c>
      <c r="E921" s="345" t="s">
        <v>5266</v>
      </c>
      <c r="F921" s="90" t="s">
        <v>69</v>
      </c>
      <c r="H921" s="91">
        <v>1</v>
      </c>
      <c r="I921" s="54">
        <f>VLOOKUP(A921,'CET uproszczony 01 02 2026'!$B$4:$G$747,6,0)</f>
        <v>2454</v>
      </c>
      <c r="J921" s="90" t="s">
        <v>5</v>
      </c>
      <c r="K921" s="92">
        <v>0.23</v>
      </c>
      <c r="M921" s="93" t="s">
        <v>220</v>
      </c>
      <c r="N921" s="94" t="s">
        <v>70</v>
      </c>
      <c r="O921" s="94" t="s">
        <v>809</v>
      </c>
      <c r="P921" s="226" t="s">
        <v>35</v>
      </c>
      <c r="Q921" s="102" t="s">
        <v>1048</v>
      </c>
      <c r="R921" s="102">
        <v>85444995</v>
      </c>
      <c r="S921" s="102" t="s">
        <v>2649</v>
      </c>
      <c r="T921" s="94" t="s">
        <v>5622</v>
      </c>
      <c r="U921" s="224">
        <v>47.476100000000002</v>
      </c>
    </row>
    <row r="922" spans="1:21" hidden="1">
      <c r="A922" s="213" t="s">
        <v>1671</v>
      </c>
      <c r="B922" s="213" t="s">
        <v>4414</v>
      </c>
      <c r="C922" s="216">
        <v>5901181021752</v>
      </c>
      <c r="D922" s="102" t="s">
        <v>4415</v>
      </c>
      <c r="E922" s="345" t="s">
        <v>5267</v>
      </c>
      <c r="F922" s="90" t="s">
        <v>69</v>
      </c>
      <c r="H922" s="91">
        <v>1</v>
      </c>
      <c r="I922" s="54">
        <f>VLOOKUP(A922,'CET uproszczony 01 02 2026'!$B$4:$G$747,6,0)</f>
        <v>3523</v>
      </c>
      <c r="J922" s="90" t="s">
        <v>5</v>
      </c>
      <c r="K922" s="92">
        <v>0.23</v>
      </c>
      <c r="M922" s="93" t="s">
        <v>220</v>
      </c>
      <c r="N922" s="94" t="s">
        <v>70</v>
      </c>
      <c r="O922" s="94" t="s">
        <v>809</v>
      </c>
      <c r="P922" s="225" t="s">
        <v>35</v>
      </c>
      <c r="Q922" s="102" t="s">
        <v>1048</v>
      </c>
      <c r="R922" s="102">
        <v>85444995</v>
      </c>
      <c r="S922" s="102" t="s">
        <v>2649</v>
      </c>
      <c r="T922" s="94" t="s">
        <v>5622</v>
      </c>
      <c r="U922" s="224">
        <v>62.159100000000002</v>
      </c>
    </row>
    <row r="923" spans="1:21" hidden="1">
      <c r="A923" s="213" t="s">
        <v>1672</v>
      </c>
      <c r="B923" s="213" t="s">
        <v>4416</v>
      </c>
      <c r="C923" s="216">
        <v>5901181021080</v>
      </c>
      <c r="D923" s="102" t="s">
        <v>5759</v>
      </c>
      <c r="E923" s="345" t="s">
        <v>5760</v>
      </c>
      <c r="F923" s="90" t="s">
        <v>69</v>
      </c>
      <c r="H923" s="91">
        <v>1</v>
      </c>
      <c r="I923" s="54">
        <f>VLOOKUP(A923,'CET uproszczony 01 02 2026'!$B$4:$G$747,6,0)</f>
        <v>5757</v>
      </c>
      <c r="J923" s="90" t="s">
        <v>5</v>
      </c>
      <c r="K923" s="92">
        <v>0.23</v>
      </c>
      <c r="M923" s="93" t="s">
        <v>220</v>
      </c>
      <c r="N923" s="94" t="s">
        <v>70</v>
      </c>
      <c r="O923" s="94" t="s">
        <v>809</v>
      </c>
      <c r="P923" s="226" t="s">
        <v>35</v>
      </c>
      <c r="Q923" s="102" t="s">
        <v>1048</v>
      </c>
      <c r="R923" s="102">
        <v>85444995</v>
      </c>
      <c r="S923" s="102" t="s">
        <v>2649</v>
      </c>
      <c r="T923" s="94" t="s">
        <v>5622</v>
      </c>
      <c r="U923" s="224">
        <v>72.395399999999995</v>
      </c>
    </row>
    <row r="924" spans="1:21" hidden="1">
      <c r="A924" s="213" t="s">
        <v>1673</v>
      </c>
      <c r="B924" s="213" t="s">
        <v>4417</v>
      </c>
      <c r="C924" s="216">
        <v>5901181021097</v>
      </c>
      <c r="D924" s="102" t="s">
        <v>5761</v>
      </c>
      <c r="E924" s="345" t="s">
        <v>5762</v>
      </c>
      <c r="F924" s="90" t="s">
        <v>69</v>
      </c>
      <c r="H924" s="91">
        <v>1</v>
      </c>
      <c r="I924" s="54">
        <f>VLOOKUP(A924,'CET uproszczony 01 02 2026'!$B$4:$G$747,6,0)</f>
        <v>6728</v>
      </c>
      <c r="J924" s="90" t="s">
        <v>5</v>
      </c>
      <c r="K924" s="92">
        <v>0.23</v>
      </c>
      <c r="M924" s="93" t="s">
        <v>220</v>
      </c>
      <c r="N924" s="94" t="s">
        <v>70</v>
      </c>
      <c r="O924" s="94" t="s">
        <v>809</v>
      </c>
      <c r="P924" s="225" t="s">
        <v>35</v>
      </c>
      <c r="Q924" s="102" t="s">
        <v>1048</v>
      </c>
      <c r="R924" s="102">
        <v>85444995</v>
      </c>
      <c r="S924" s="102" t="s">
        <v>2649</v>
      </c>
      <c r="T924" s="94" t="s">
        <v>5622</v>
      </c>
      <c r="U924" s="224">
        <v>88.223799999999997</v>
      </c>
    </row>
    <row r="925" spans="1:21" hidden="1">
      <c r="A925" s="213" t="s">
        <v>1674</v>
      </c>
      <c r="B925" s="213" t="s">
        <v>4418</v>
      </c>
      <c r="C925" s="216">
        <v>5901181022162</v>
      </c>
      <c r="D925" s="102" t="s">
        <v>5763</v>
      </c>
      <c r="E925" s="345" t="s">
        <v>5764</v>
      </c>
      <c r="F925" s="90" t="s">
        <v>69</v>
      </c>
      <c r="H925" s="91">
        <v>1</v>
      </c>
      <c r="I925" s="54">
        <f>VLOOKUP(A925,'CET uproszczony 01 02 2026'!$B$4:$G$747,6,0)</f>
        <v>12757</v>
      </c>
      <c r="J925" s="90" t="s">
        <v>5</v>
      </c>
      <c r="K925" s="92">
        <v>0.23</v>
      </c>
      <c r="M925" s="93" t="s">
        <v>220</v>
      </c>
      <c r="N925" s="94" t="s">
        <v>70</v>
      </c>
      <c r="O925" s="94" t="s">
        <v>809</v>
      </c>
      <c r="P925" s="226" t="s">
        <v>35</v>
      </c>
      <c r="Q925" s="102" t="s">
        <v>1048</v>
      </c>
      <c r="R925" s="102">
        <v>85444995</v>
      </c>
      <c r="S925" s="102" t="s">
        <v>2649</v>
      </c>
      <c r="T925" s="94" t="s">
        <v>5622</v>
      </c>
      <c r="U925" s="224">
        <v>144.01580000000001</v>
      </c>
    </row>
    <row r="926" spans="1:21" hidden="1">
      <c r="A926" s="213" t="s">
        <v>1675</v>
      </c>
      <c r="B926" s="213" t="s">
        <v>4419</v>
      </c>
      <c r="C926" s="216">
        <v>5901181021103</v>
      </c>
      <c r="D926" s="102" t="s">
        <v>5765</v>
      </c>
      <c r="E926" s="345" t="s">
        <v>5766</v>
      </c>
      <c r="F926" s="90" t="s">
        <v>69</v>
      </c>
      <c r="H926" s="91">
        <v>1</v>
      </c>
      <c r="I926" s="54">
        <f>VLOOKUP(A926,'CET uproszczony 01 02 2026'!$B$4:$G$747,6,0)</f>
        <v>8940</v>
      </c>
      <c r="J926" s="90" t="s">
        <v>5</v>
      </c>
      <c r="K926" s="92">
        <v>0.23</v>
      </c>
      <c r="M926" s="93" t="s">
        <v>220</v>
      </c>
      <c r="N926" s="94" t="s">
        <v>70</v>
      </c>
      <c r="O926" s="94" t="s">
        <v>809</v>
      </c>
      <c r="P926" s="225" t="s">
        <v>35</v>
      </c>
      <c r="Q926" s="102" t="s">
        <v>1048</v>
      </c>
      <c r="R926" s="102">
        <v>85444995</v>
      </c>
      <c r="S926" s="102" t="s">
        <v>2649</v>
      </c>
      <c r="T926" s="94" t="s">
        <v>5622</v>
      </c>
      <c r="U926" s="224">
        <v>117.6229</v>
      </c>
    </row>
    <row r="927" spans="1:21" hidden="1">
      <c r="A927" s="213" t="s">
        <v>1676</v>
      </c>
      <c r="B927" s="213" t="s">
        <v>4420</v>
      </c>
      <c r="C927" s="216">
        <v>5901181021653</v>
      </c>
      <c r="D927" s="102" t="s">
        <v>5767</v>
      </c>
      <c r="E927" s="345" t="s">
        <v>5768</v>
      </c>
      <c r="F927" s="90" t="s">
        <v>69</v>
      </c>
      <c r="H927" s="91">
        <v>1</v>
      </c>
      <c r="I927" s="54">
        <f>VLOOKUP(A927,'CET uproszczony 01 02 2026'!$B$4:$G$747,6,0)</f>
        <v>11674</v>
      </c>
      <c r="J927" s="90" t="s">
        <v>5</v>
      </c>
      <c r="K927" s="92">
        <v>0.23</v>
      </c>
      <c r="M927" s="93" t="s">
        <v>220</v>
      </c>
      <c r="N927" s="94" t="s">
        <v>70</v>
      </c>
      <c r="O927" s="94" t="s">
        <v>809</v>
      </c>
      <c r="P927" s="226" t="s">
        <v>35</v>
      </c>
      <c r="Q927" s="102" t="s">
        <v>1048</v>
      </c>
      <c r="R927" s="102">
        <v>85444995</v>
      </c>
      <c r="S927" s="102" t="s">
        <v>2649</v>
      </c>
      <c r="T927" s="94" t="s">
        <v>5622</v>
      </c>
      <c r="U927" s="224">
        <v>139.33609999999999</v>
      </c>
    </row>
    <row r="928" spans="1:21" hidden="1">
      <c r="A928" s="213" t="s">
        <v>1677</v>
      </c>
      <c r="B928" s="213" t="s">
        <v>4421</v>
      </c>
      <c r="C928" s="216">
        <v>5901181021110</v>
      </c>
      <c r="D928" s="102" t="s">
        <v>5769</v>
      </c>
      <c r="E928" s="345" t="s">
        <v>5770</v>
      </c>
      <c r="F928" s="90" t="s">
        <v>69</v>
      </c>
      <c r="H928" s="91">
        <v>1</v>
      </c>
      <c r="I928" s="54">
        <f>VLOOKUP(A928,'CET uproszczony 01 02 2026'!$B$4:$G$747,6,0)</f>
        <v>10205</v>
      </c>
      <c r="J928" s="90" t="s">
        <v>5</v>
      </c>
      <c r="K928" s="92">
        <v>0.23</v>
      </c>
      <c r="M928" s="93" t="s">
        <v>220</v>
      </c>
      <c r="N928" s="94" t="s">
        <v>70</v>
      </c>
      <c r="O928" s="94" t="s">
        <v>809</v>
      </c>
      <c r="P928" s="225" t="s">
        <v>35</v>
      </c>
      <c r="Q928" s="102" t="s">
        <v>1048</v>
      </c>
      <c r="R928" s="102">
        <v>85444995</v>
      </c>
      <c r="S928" s="102" t="s">
        <v>2649</v>
      </c>
      <c r="T928" s="94" t="s">
        <v>5622</v>
      </c>
      <c r="U928" s="224">
        <v>137.42779999999999</v>
      </c>
    </row>
    <row r="929" spans="1:21" hidden="1">
      <c r="A929" s="213" t="s">
        <v>1678</v>
      </c>
      <c r="B929" s="213" t="s">
        <v>4422</v>
      </c>
      <c r="C929" s="216">
        <v>5901181022148</v>
      </c>
      <c r="D929" s="102" t="s">
        <v>4423</v>
      </c>
      <c r="E929" s="345" t="s">
        <v>5268</v>
      </c>
      <c r="F929" s="90" t="s">
        <v>69</v>
      </c>
      <c r="H929" s="91">
        <v>1</v>
      </c>
      <c r="I929" s="54">
        <f>VLOOKUP(A929,'CET uproszczony 01 02 2026'!$B$4:$G$747,6,0)</f>
        <v>6520</v>
      </c>
      <c r="J929" s="90" t="s">
        <v>5</v>
      </c>
      <c r="K929" s="92">
        <v>0.23</v>
      </c>
      <c r="M929" s="93" t="s">
        <v>220</v>
      </c>
      <c r="N929" s="94" t="s">
        <v>70</v>
      </c>
      <c r="O929" s="94" t="s">
        <v>809</v>
      </c>
      <c r="P929" s="226" t="s">
        <v>35</v>
      </c>
      <c r="Q929" s="102" t="s">
        <v>1048</v>
      </c>
      <c r="R929" s="102">
        <v>85444995</v>
      </c>
      <c r="S929" s="102" t="s">
        <v>2649</v>
      </c>
      <c r="T929" s="94" t="s">
        <v>5622</v>
      </c>
      <c r="U929" s="224">
        <v>83.988699999999994</v>
      </c>
    </row>
    <row r="930" spans="1:21" hidden="1">
      <c r="A930" s="213" t="s">
        <v>1679</v>
      </c>
      <c r="B930" s="213" t="s">
        <v>4424</v>
      </c>
      <c r="C930" s="216">
        <v>5901181020656</v>
      </c>
      <c r="D930" s="102" t="s">
        <v>5837</v>
      </c>
      <c r="E930" s="345" t="s">
        <v>5838</v>
      </c>
      <c r="F930" s="90" t="s">
        <v>69</v>
      </c>
      <c r="H930" s="91">
        <v>1</v>
      </c>
      <c r="I930" s="54">
        <f>VLOOKUP(A930,'CET uproszczony 01 02 2026'!$B$4:$G$747,6,0)</f>
        <v>9063</v>
      </c>
      <c r="J930" s="90" t="s">
        <v>5</v>
      </c>
      <c r="K930" s="92">
        <v>0.23</v>
      </c>
      <c r="M930" s="93" t="s">
        <v>220</v>
      </c>
      <c r="N930" s="94" t="s">
        <v>70</v>
      </c>
      <c r="O930" s="94" t="s">
        <v>809</v>
      </c>
      <c r="P930" s="225" t="s">
        <v>35</v>
      </c>
      <c r="Q930" s="102" t="s">
        <v>1048</v>
      </c>
      <c r="R930" s="102">
        <v>85444995</v>
      </c>
      <c r="S930" s="102" t="s">
        <v>2649</v>
      </c>
      <c r="T930" s="94" t="s">
        <v>5622</v>
      </c>
      <c r="U930" s="224">
        <v>159.78559999999999</v>
      </c>
    </row>
    <row r="931" spans="1:21" hidden="1">
      <c r="A931" s="213" t="s">
        <v>1680</v>
      </c>
      <c r="B931" s="213" t="s">
        <v>4425</v>
      </c>
      <c r="C931" s="216">
        <v>5901181021295</v>
      </c>
      <c r="D931" s="102" t="s">
        <v>5839</v>
      </c>
      <c r="E931" s="345" t="s">
        <v>5840</v>
      </c>
      <c r="F931" s="90" t="s">
        <v>69</v>
      </c>
      <c r="H931" s="91">
        <v>1</v>
      </c>
      <c r="I931" s="54">
        <f>VLOOKUP(A931,'CET uproszczony 01 02 2026'!$B$4:$G$747,6,0)</f>
        <v>11831</v>
      </c>
      <c r="J931" s="90" t="s">
        <v>5</v>
      </c>
      <c r="K931" s="92">
        <v>0.23</v>
      </c>
      <c r="M931" s="93" t="s">
        <v>220</v>
      </c>
      <c r="N931" s="94" t="s">
        <v>70</v>
      </c>
      <c r="O931" s="94" t="s">
        <v>809</v>
      </c>
      <c r="P931" s="226" t="s">
        <v>35</v>
      </c>
      <c r="Q931" s="102" t="s">
        <v>1048</v>
      </c>
      <c r="R931" s="102">
        <v>85444995</v>
      </c>
      <c r="S931" s="102" t="s">
        <v>2649</v>
      </c>
      <c r="T931" s="94" t="s">
        <v>5622</v>
      </c>
      <c r="U931" s="224">
        <v>198.6208</v>
      </c>
    </row>
    <row r="932" spans="1:21" hidden="1">
      <c r="A932" s="213" t="s">
        <v>1681</v>
      </c>
      <c r="B932" s="213" t="s">
        <v>4426</v>
      </c>
      <c r="C932" s="216">
        <v>5901181021813</v>
      </c>
      <c r="D932" s="102" t="s">
        <v>5841</v>
      </c>
      <c r="E932" s="345" t="s">
        <v>5842</v>
      </c>
      <c r="F932" s="90" t="s">
        <v>69</v>
      </c>
      <c r="H932" s="91">
        <v>1</v>
      </c>
      <c r="I932" s="54">
        <f>VLOOKUP(A932,'CET uproszczony 01 02 2026'!$B$4:$G$747,6,0)</f>
        <v>17031</v>
      </c>
      <c r="J932" s="90" t="s">
        <v>5</v>
      </c>
      <c r="K932" s="92">
        <v>0.23</v>
      </c>
      <c r="M932" s="93" t="s">
        <v>220</v>
      </c>
      <c r="N932" s="94" t="s">
        <v>70</v>
      </c>
      <c r="O932" s="94" t="s">
        <v>809</v>
      </c>
      <c r="P932" s="225" t="s">
        <v>35</v>
      </c>
      <c r="Q932" s="102" t="s">
        <v>1048</v>
      </c>
      <c r="R932" s="102">
        <v>85444995</v>
      </c>
      <c r="S932" s="102" t="s">
        <v>2649</v>
      </c>
      <c r="T932" s="94" t="s">
        <v>5622</v>
      </c>
      <c r="U932" s="224">
        <v>273.9425</v>
      </c>
    </row>
    <row r="933" spans="1:21" hidden="1">
      <c r="A933" s="213" t="s">
        <v>1682</v>
      </c>
      <c r="B933" s="213" t="s">
        <v>4427</v>
      </c>
      <c r="C933" s="216">
        <v>5901181020663</v>
      </c>
      <c r="D933" s="102" t="s">
        <v>5843</v>
      </c>
      <c r="E933" s="345" t="s">
        <v>5844</v>
      </c>
      <c r="F933" s="90" t="s">
        <v>69</v>
      </c>
      <c r="H933" s="91">
        <v>1</v>
      </c>
      <c r="I933" s="54">
        <f>VLOOKUP(A933,'CET uproszczony 01 02 2026'!$B$4:$G$747,6,0)</f>
        <v>11300</v>
      </c>
      <c r="J933" s="90" t="s">
        <v>5</v>
      </c>
      <c r="K933" s="92">
        <v>0.23</v>
      </c>
      <c r="M933" s="93" t="s">
        <v>220</v>
      </c>
      <c r="N933" s="94" t="s">
        <v>70</v>
      </c>
      <c r="O933" s="94" t="s">
        <v>809</v>
      </c>
      <c r="P933" s="226" t="s">
        <v>35</v>
      </c>
      <c r="Q933" s="102" t="s">
        <v>1048</v>
      </c>
      <c r="R933" s="102">
        <v>85444995</v>
      </c>
      <c r="S933" s="102" t="s">
        <v>2649</v>
      </c>
      <c r="T933" s="94" t="s">
        <v>5622</v>
      </c>
      <c r="U933" s="224">
        <v>180.51300000000001</v>
      </c>
    </row>
    <row r="934" spans="1:21" hidden="1">
      <c r="A934" s="213" t="s">
        <v>1683</v>
      </c>
      <c r="B934" s="213" t="s">
        <v>4428</v>
      </c>
      <c r="C934" s="216">
        <v>5901181021301</v>
      </c>
      <c r="D934" s="102" t="s">
        <v>5845</v>
      </c>
      <c r="E934" s="345" t="s">
        <v>5846</v>
      </c>
      <c r="F934" s="90" t="s">
        <v>69</v>
      </c>
      <c r="H934" s="91">
        <v>1</v>
      </c>
      <c r="I934" s="54">
        <f>VLOOKUP(A934,'CET uproszczony 01 02 2026'!$B$4:$G$747,6,0)</f>
        <v>13973</v>
      </c>
      <c r="J934" s="90" t="s">
        <v>5</v>
      </c>
      <c r="K934" s="92">
        <v>0.23</v>
      </c>
      <c r="M934" s="93" t="s">
        <v>220</v>
      </c>
      <c r="N934" s="94" t="s">
        <v>70</v>
      </c>
      <c r="O934" s="94" t="s">
        <v>809</v>
      </c>
      <c r="P934" s="225" t="s">
        <v>35</v>
      </c>
      <c r="Q934" s="102" t="s">
        <v>1048</v>
      </c>
      <c r="R934" s="102">
        <v>85444995</v>
      </c>
      <c r="S934" s="102" t="s">
        <v>2649</v>
      </c>
      <c r="T934" s="94" t="s">
        <v>5622</v>
      </c>
      <c r="U934" s="224">
        <v>216.75919999999999</v>
      </c>
    </row>
    <row r="935" spans="1:21" hidden="1">
      <c r="A935" s="213" t="s">
        <v>1684</v>
      </c>
      <c r="B935" s="213" t="s">
        <v>4429</v>
      </c>
      <c r="C935" s="216">
        <v>5901181021820</v>
      </c>
      <c r="D935" s="102" t="s">
        <v>5847</v>
      </c>
      <c r="E935" s="345" t="s">
        <v>5848</v>
      </c>
      <c r="F935" s="90" t="s">
        <v>69</v>
      </c>
      <c r="H935" s="91">
        <v>1</v>
      </c>
      <c r="I935" s="54">
        <f>VLOOKUP(A935,'CET uproszczony 01 02 2026'!$B$4:$G$747,6,0)</f>
        <v>20040</v>
      </c>
      <c r="J935" s="90" t="s">
        <v>5</v>
      </c>
      <c r="K935" s="92">
        <v>0.23</v>
      </c>
      <c r="M935" s="93" t="s">
        <v>220</v>
      </c>
      <c r="N935" s="94" t="s">
        <v>70</v>
      </c>
      <c r="O935" s="94" t="s">
        <v>809</v>
      </c>
      <c r="P935" s="226" t="s">
        <v>35</v>
      </c>
      <c r="Q935" s="102" t="s">
        <v>1048</v>
      </c>
      <c r="R935" s="102">
        <v>85444995</v>
      </c>
      <c r="S935" s="102" t="s">
        <v>2649</v>
      </c>
      <c r="T935" s="94" t="s">
        <v>5622</v>
      </c>
      <c r="U935" s="224">
        <v>301.14400000000001</v>
      </c>
    </row>
    <row r="936" spans="1:21" hidden="1">
      <c r="A936" s="213" t="s">
        <v>1685</v>
      </c>
      <c r="B936" s="213" t="s">
        <v>4430</v>
      </c>
      <c r="C936" s="216">
        <v>5901181020670</v>
      </c>
      <c r="D936" s="102" t="s">
        <v>5849</v>
      </c>
      <c r="E936" s="345" t="s">
        <v>5850</v>
      </c>
      <c r="F936" s="90" t="s">
        <v>69</v>
      </c>
      <c r="H936" s="91">
        <v>1</v>
      </c>
      <c r="I936" s="54">
        <f>VLOOKUP(A936,'CET uproszczony 01 02 2026'!$B$4:$G$747,6,0)</f>
        <v>13215</v>
      </c>
      <c r="J936" s="90" t="s">
        <v>5</v>
      </c>
      <c r="K936" s="92">
        <v>0.23</v>
      </c>
      <c r="M936" s="93" t="s">
        <v>220</v>
      </c>
      <c r="N936" s="94" t="s">
        <v>70</v>
      </c>
      <c r="O936" s="94" t="s">
        <v>809</v>
      </c>
      <c r="P936" s="225" t="s">
        <v>35</v>
      </c>
      <c r="Q936" s="102" t="s">
        <v>1048</v>
      </c>
      <c r="R936" s="102">
        <v>85444995</v>
      </c>
      <c r="S936" s="102" t="s">
        <v>2649</v>
      </c>
      <c r="T936" s="94" t="s">
        <v>5622</v>
      </c>
      <c r="U936" s="224">
        <v>209.898</v>
      </c>
    </row>
    <row r="937" spans="1:21" hidden="1">
      <c r="A937" s="213" t="s">
        <v>1686</v>
      </c>
      <c r="B937" s="213" t="s">
        <v>4431</v>
      </c>
      <c r="C937" s="216">
        <v>5901181021318</v>
      </c>
      <c r="D937" s="102" t="s">
        <v>5851</v>
      </c>
      <c r="E937" s="345" t="s">
        <v>5852</v>
      </c>
      <c r="F937" s="90" t="s">
        <v>69</v>
      </c>
      <c r="H937" s="91">
        <v>1</v>
      </c>
      <c r="I937" s="54">
        <f>VLOOKUP(A937,'CET uproszczony 01 02 2026'!$B$4:$G$747,6,0)</f>
        <v>16315</v>
      </c>
      <c r="J937" s="90" t="s">
        <v>5</v>
      </c>
      <c r="K937" s="92">
        <v>0.23</v>
      </c>
      <c r="M937" s="93" t="s">
        <v>220</v>
      </c>
      <c r="N937" s="94" t="s">
        <v>70</v>
      </c>
      <c r="O937" s="94" t="s">
        <v>809</v>
      </c>
      <c r="P937" s="226" t="s">
        <v>35</v>
      </c>
      <c r="Q937" s="102" t="s">
        <v>1048</v>
      </c>
      <c r="R937" s="102">
        <v>85444995</v>
      </c>
      <c r="S937" s="102" t="s">
        <v>2649</v>
      </c>
      <c r="T937" s="94" t="s">
        <v>5622</v>
      </c>
      <c r="U937" s="224">
        <v>258.30090000000001</v>
      </c>
    </row>
    <row r="938" spans="1:21" hidden="1">
      <c r="A938" s="213" t="s">
        <v>1687</v>
      </c>
      <c r="B938" s="213" t="s">
        <v>4432</v>
      </c>
      <c r="C938" s="216">
        <v>5901181021837</v>
      </c>
      <c r="D938" s="102" t="s">
        <v>5853</v>
      </c>
      <c r="E938" s="345" t="s">
        <v>5854</v>
      </c>
      <c r="F938" s="90" t="s">
        <v>69</v>
      </c>
      <c r="H938" s="91">
        <v>1</v>
      </c>
      <c r="I938" s="54">
        <f>VLOOKUP(A938,'CET uproszczony 01 02 2026'!$B$4:$G$747,6,0)</f>
        <v>23389</v>
      </c>
      <c r="J938" s="90" t="s">
        <v>5</v>
      </c>
      <c r="K938" s="92">
        <v>0.23</v>
      </c>
      <c r="M938" s="93" t="s">
        <v>220</v>
      </c>
      <c r="N938" s="94" t="s">
        <v>70</v>
      </c>
      <c r="O938" s="94" t="s">
        <v>809</v>
      </c>
      <c r="P938" s="225" t="s">
        <v>35</v>
      </c>
      <c r="Q938" s="102" t="s">
        <v>1048</v>
      </c>
      <c r="R938" s="102">
        <v>85444995</v>
      </c>
      <c r="S938" s="102" t="s">
        <v>2649</v>
      </c>
      <c r="T938" s="94" t="s">
        <v>5622</v>
      </c>
      <c r="U938" s="224">
        <v>348.94990000000001</v>
      </c>
    </row>
    <row r="939" spans="1:21" hidden="1">
      <c r="A939" s="213" t="s">
        <v>1688</v>
      </c>
      <c r="B939" s="213" t="s">
        <v>4433</v>
      </c>
      <c r="C939" s="216">
        <v>5901181021332</v>
      </c>
      <c r="D939" s="102" t="s">
        <v>5855</v>
      </c>
      <c r="E939" s="345" t="s">
        <v>5856</v>
      </c>
      <c r="F939" s="90" t="s">
        <v>69</v>
      </c>
      <c r="H939" s="91">
        <v>1</v>
      </c>
      <c r="I939" s="54">
        <f>VLOOKUP(A939,'CET uproszczony 01 02 2026'!$B$4:$G$747,6,0)</f>
        <v>20625</v>
      </c>
      <c r="J939" s="90" t="s">
        <v>5</v>
      </c>
      <c r="K939" s="92">
        <v>0.23</v>
      </c>
      <c r="M939" s="93" t="s">
        <v>220</v>
      </c>
      <c r="N939" s="94" t="s">
        <v>70</v>
      </c>
      <c r="O939" s="94" t="s">
        <v>809</v>
      </c>
      <c r="P939" s="226" t="s">
        <v>35</v>
      </c>
      <c r="Q939" s="102" t="s">
        <v>1048</v>
      </c>
      <c r="R939" s="102">
        <v>85444995</v>
      </c>
      <c r="S939" s="102" t="s">
        <v>2649</v>
      </c>
      <c r="T939" s="94" t="s">
        <v>5622</v>
      </c>
      <c r="U939" s="224">
        <v>324.1739</v>
      </c>
    </row>
    <row r="940" spans="1:21" hidden="1">
      <c r="A940" s="213" t="s">
        <v>1689</v>
      </c>
      <c r="B940" s="213" t="s">
        <v>4434</v>
      </c>
      <c r="C940" s="216">
        <v>5901181021356</v>
      </c>
      <c r="D940" s="102" t="s">
        <v>5857</v>
      </c>
      <c r="E940" s="345" t="s">
        <v>5858</v>
      </c>
      <c r="F940" s="90" t="s">
        <v>69</v>
      </c>
      <c r="H940" s="91">
        <v>1</v>
      </c>
      <c r="I940" s="54">
        <f>VLOOKUP(A940,'CET uproszczony 01 02 2026'!$B$4:$G$747,6,0)</f>
        <v>28574</v>
      </c>
      <c r="J940" s="90" t="s">
        <v>5</v>
      </c>
      <c r="K940" s="92">
        <v>0.23</v>
      </c>
      <c r="M940" s="93" t="s">
        <v>220</v>
      </c>
      <c r="N940" s="94" t="s">
        <v>70</v>
      </c>
      <c r="O940" s="94" t="s">
        <v>809</v>
      </c>
      <c r="P940" s="225" t="s">
        <v>35</v>
      </c>
      <c r="Q940" s="102" t="s">
        <v>1048</v>
      </c>
      <c r="R940" s="102">
        <v>85444995</v>
      </c>
      <c r="S940" s="102" t="s">
        <v>2649</v>
      </c>
      <c r="T940" s="94" t="s">
        <v>5622</v>
      </c>
      <c r="U940" s="224">
        <v>427.00240000000002</v>
      </c>
    </row>
    <row r="941" spans="1:21" hidden="1">
      <c r="A941" s="213" t="s">
        <v>1690</v>
      </c>
      <c r="B941" s="213" t="s">
        <v>4435</v>
      </c>
      <c r="C941" s="216">
        <v>5901181020601</v>
      </c>
      <c r="D941" s="102" t="s">
        <v>5859</v>
      </c>
      <c r="E941" s="345" t="s">
        <v>5860</v>
      </c>
      <c r="F941" s="90" t="s">
        <v>69</v>
      </c>
      <c r="H941" s="91">
        <v>1</v>
      </c>
      <c r="I941" s="54">
        <f>VLOOKUP(A941,'CET uproszczony 01 02 2026'!$B$4:$G$747,6,0)</f>
        <v>2919</v>
      </c>
      <c r="J941" s="90" t="s">
        <v>5</v>
      </c>
      <c r="K941" s="92">
        <v>0.23</v>
      </c>
      <c r="M941" s="93" t="s">
        <v>220</v>
      </c>
      <c r="N941" s="94" t="s">
        <v>70</v>
      </c>
      <c r="O941" s="94" t="s">
        <v>809</v>
      </c>
      <c r="P941" s="226" t="s">
        <v>35</v>
      </c>
      <c r="Q941" s="102" t="s">
        <v>1048</v>
      </c>
      <c r="R941" s="102">
        <v>85444995</v>
      </c>
      <c r="S941" s="102" t="s">
        <v>2649</v>
      </c>
      <c r="T941" s="94" t="s">
        <v>5622</v>
      </c>
      <c r="U941" s="224">
        <v>53.146000000000001</v>
      </c>
    </row>
    <row r="942" spans="1:21" hidden="1">
      <c r="A942" s="213" t="s">
        <v>1691</v>
      </c>
      <c r="B942" s="213" t="s">
        <v>4436</v>
      </c>
      <c r="C942" s="216">
        <v>5901181021240</v>
      </c>
      <c r="D942" s="102" t="s">
        <v>5861</v>
      </c>
      <c r="E942" s="345" t="s">
        <v>5862</v>
      </c>
      <c r="F942" s="90" t="s">
        <v>69</v>
      </c>
      <c r="H942" s="91">
        <v>1</v>
      </c>
      <c r="I942" s="54">
        <f>VLOOKUP(A942,'CET uproszczony 01 02 2026'!$B$4:$G$747,6,0)</f>
        <v>3628</v>
      </c>
      <c r="J942" s="90" t="s">
        <v>5</v>
      </c>
      <c r="K942" s="92">
        <v>0.23</v>
      </c>
      <c r="M942" s="93" t="s">
        <v>220</v>
      </c>
      <c r="N942" s="94" t="s">
        <v>70</v>
      </c>
      <c r="O942" s="94" t="s">
        <v>809</v>
      </c>
      <c r="P942" s="225" t="s">
        <v>35</v>
      </c>
      <c r="Q942" s="102" t="s">
        <v>1048</v>
      </c>
      <c r="R942" s="102">
        <v>85444995</v>
      </c>
      <c r="S942" s="102" t="s">
        <v>2649</v>
      </c>
      <c r="T942" s="94" t="s">
        <v>5622</v>
      </c>
      <c r="U942" s="224">
        <v>61.2605</v>
      </c>
    </row>
    <row r="943" spans="1:21" hidden="1">
      <c r="A943" s="213" t="s">
        <v>1692</v>
      </c>
      <c r="B943" s="213" t="s">
        <v>4437</v>
      </c>
      <c r="C943" s="216">
        <v>5901181021769</v>
      </c>
      <c r="D943" s="102" t="s">
        <v>5863</v>
      </c>
      <c r="E943" s="345" t="s">
        <v>5864</v>
      </c>
      <c r="F943" s="90" t="s">
        <v>69</v>
      </c>
      <c r="H943" s="91">
        <v>1</v>
      </c>
      <c r="I943" s="54">
        <f>VLOOKUP(A943,'CET uproszczony 01 02 2026'!$B$4:$G$747,6,0)</f>
        <v>4993</v>
      </c>
      <c r="J943" s="90" t="s">
        <v>5</v>
      </c>
      <c r="K943" s="92">
        <v>0.23</v>
      </c>
      <c r="M943" s="93" t="s">
        <v>220</v>
      </c>
      <c r="N943" s="94" t="s">
        <v>70</v>
      </c>
      <c r="O943" s="94" t="s">
        <v>809</v>
      </c>
      <c r="P943" s="226" t="s">
        <v>35</v>
      </c>
      <c r="Q943" s="102" t="s">
        <v>1048</v>
      </c>
      <c r="R943" s="102">
        <v>85444995</v>
      </c>
      <c r="S943" s="102" t="s">
        <v>2649</v>
      </c>
      <c r="T943" s="94" t="s">
        <v>5622</v>
      </c>
      <c r="U943" s="224">
        <v>81.777699999999996</v>
      </c>
    </row>
    <row r="944" spans="1:21" hidden="1">
      <c r="A944" s="213" t="s">
        <v>1693</v>
      </c>
      <c r="B944" s="213" t="s">
        <v>4438</v>
      </c>
      <c r="C944" s="216">
        <v>5901181020618</v>
      </c>
      <c r="D944" s="102" t="s">
        <v>5865</v>
      </c>
      <c r="E944" s="345" t="s">
        <v>5866</v>
      </c>
      <c r="F944" s="90" t="s">
        <v>69</v>
      </c>
      <c r="H944" s="91">
        <v>1</v>
      </c>
      <c r="I944" s="54">
        <f>VLOOKUP(A944,'CET uproszczony 01 02 2026'!$B$4:$G$747,6,0)</f>
        <v>3790</v>
      </c>
      <c r="J944" s="90" t="s">
        <v>5</v>
      </c>
      <c r="K944" s="92">
        <v>0.23</v>
      </c>
      <c r="M944" s="93" t="s">
        <v>220</v>
      </c>
      <c r="N944" s="94" t="s">
        <v>70</v>
      </c>
      <c r="O944" s="94" t="s">
        <v>809</v>
      </c>
      <c r="P944" s="225" t="s">
        <v>35</v>
      </c>
      <c r="Q944" s="102" t="s">
        <v>1048</v>
      </c>
      <c r="R944" s="102">
        <v>85444995</v>
      </c>
      <c r="S944" s="102" t="s">
        <v>2649</v>
      </c>
      <c r="T944" s="94" t="s">
        <v>5622</v>
      </c>
      <c r="U944" s="224">
        <v>66.176299999999998</v>
      </c>
    </row>
    <row r="945" spans="1:25" hidden="1">
      <c r="A945" s="213" t="s">
        <v>1694</v>
      </c>
      <c r="B945" s="213" t="s">
        <v>4439</v>
      </c>
      <c r="C945" s="216">
        <v>5901181021257</v>
      </c>
      <c r="D945" s="102" t="s">
        <v>5867</v>
      </c>
      <c r="E945" s="345" t="s">
        <v>5868</v>
      </c>
      <c r="F945" s="90" t="s">
        <v>69</v>
      </c>
      <c r="H945" s="91">
        <v>1</v>
      </c>
      <c r="I945" s="54">
        <f>VLOOKUP(A945,'CET uproszczony 01 02 2026'!$B$4:$G$747,6,0)</f>
        <v>4518</v>
      </c>
      <c r="J945" s="90" t="s">
        <v>5</v>
      </c>
      <c r="K945" s="92">
        <v>0.23</v>
      </c>
      <c r="M945" s="93" t="s">
        <v>220</v>
      </c>
      <c r="N945" s="94" t="s">
        <v>70</v>
      </c>
      <c r="O945" s="94" t="s">
        <v>809</v>
      </c>
      <c r="P945" s="226" t="s">
        <v>35</v>
      </c>
      <c r="Q945" s="102" t="s">
        <v>1048</v>
      </c>
      <c r="R945" s="102">
        <v>85444995</v>
      </c>
      <c r="S945" s="102" t="s">
        <v>2649</v>
      </c>
      <c r="T945" s="94" t="s">
        <v>5622</v>
      </c>
      <c r="U945" s="224">
        <v>76.621399999999994</v>
      </c>
    </row>
    <row r="946" spans="1:25" hidden="1">
      <c r="A946" s="213" t="s">
        <v>1695</v>
      </c>
      <c r="B946" s="213" t="s">
        <v>4440</v>
      </c>
      <c r="C946" s="216">
        <v>5901181021776</v>
      </c>
      <c r="D946" s="102" t="s">
        <v>5869</v>
      </c>
      <c r="E946" s="345" t="s">
        <v>5870</v>
      </c>
      <c r="F946" s="90" t="s">
        <v>69</v>
      </c>
      <c r="H946" s="91">
        <v>1</v>
      </c>
      <c r="I946" s="54">
        <f>VLOOKUP(A946,'CET uproszczony 01 02 2026'!$B$4:$G$747,6,0)</f>
        <v>6814</v>
      </c>
      <c r="J946" s="90" t="s">
        <v>5</v>
      </c>
      <c r="K946" s="92">
        <v>0.23</v>
      </c>
      <c r="M946" s="93" t="s">
        <v>220</v>
      </c>
      <c r="N946" s="94" t="s">
        <v>70</v>
      </c>
      <c r="O946" s="94" t="s">
        <v>809</v>
      </c>
      <c r="P946" s="225" t="s">
        <v>35</v>
      </c>
      <c r="Q946" s="102" t="s">
        <v>1048</v>
      </c>
      <c r="R946" s="102">
        <v>85444995</v>
      </c>
      <c r="S946" s="102" t="s">
        <v>2649</v>
      </c>
      <c r="T946" s="94" t="s">
        <v>5622</v>
      </c>
      <c r="U946" s="224">
        <v>109.8343</v>
      </c>
    </row>
    <row r="947" spans="1:25" hidden="1">
      <c r="A947" s="213" t="s">
        <v>1696</v>
      </c>
      <c r="B947" s="213" t="s">
        <v>4441</v>
      </c>
      <c r="C947" s="216">
        <v>5901181020625</v>
      </c>
      <c r="D947" s="102" t="s">
        <v>5871</v>
      </c>
      <c r="E947" s="345" t="s">
        <v>5872</v>
      </c>
      <c r="F947" s="90" t="s">
        <v>69</v>
      </c>
      <c r="H947" s="91">
        <v>1</v>
      </c>
      <c r="I947" s="54">
        <f>VLOOKUP(A947,'CET uproszczony 01 02 2026'!$B$4:$G$747,6,0)</f>
        <v>4977</v>
      </c>
      <c r="J947" s="90" t="s">
        <v>5</v>
      </c>
      <c r="K947" s="92">
        <v>0.23</v>
      </c>
      <c r="M947" s="93" t="s">
        <v>220</v>
      </c>
      <c r="N947" s="94" t="s">
        <v>70</v>
      </c>
      <c r="O947" s="94" t="s">
        <v>809</v>
      </c>
      <c r="P947" s="226" t="s">
        <v>35</v>
      </c>
      <c r="Q947" s="102" t="s">
        <v>1048</v>
      </c>
      <c r="R947" s="102">
        <v>85444995</v>
      </c>
      <c r="S947" s="102" t="s">
        <v>2649</v>
      </c>
      <c r="T947" s="94" t="s">
        <v>5622</v>
      </c>
      <c r="U947" s="224">
        <v>88.734300000000005</v>
      </c>
    </row>
    <row r="948" spans="1:25" hidden="1">
      <c r="A948" s="213" t="s">
        <v>1697</v>
      </c>
      <c r="B948" s="213" t="s">
        <v>4442</v>
      </c>
      <c r="C948" s="216">
        <v>5901181021264</v>
      </c>
      <c r="D948" s="102" t="s">
        <v>5873</v>
      </c>
      <c r="E948" s="345" t="s">
        <v>5874</v>
      </c>
      <c r="F948" s="90" t="s">
        <v>69</v>
      </c>
      <c r="H948" s="91">
        <v>1</v>
      </c>
      <c r="I948" s="54">
        <f>VLOOKUP(A948,'CET uproszczony 01 02 2026'!$B$4:$G$747,6,0)</f>
        <v>5980</v>
      </c>
      <c r="J948" s="90" t="s">
        <v>5</v>
      </c>
      <c r="K948" s="92">
        <v>0.23</v>
      </c>
      <c r="M948" s="93" t="s">
        <v>220</v>
      </c>
      <c r="N948" s="94" t="s">
        <v>70</v>
      </c>
      <c r="O948" s="94" t="s">
        <v>809</v>
      </c>
      <c r="P948" s="225" t="s">
        <v>35</v>
      </c>
      <c r="Q948" s="102" t="s">
        <v>1048</v>
      </c>
      <c r="R948" s="102">
        <v>85444995</v>
      </c>
      <c r="S948" s="102" t="s">
        <v>2649</v>
      </c>
      <c r="T948" s="94" t="s">
        <v>5622</v>
      </c>
      <c r="U948" s="224">
        <v>106.5004</v>
      </c>
    </row>
    <row r="949" spans="1:25" hidden="1">
      <c r="A949" s="213" t="s">
        <v>1698</v>
      </c>
      <c r="B949" s="213" t="s">
        <v>4443</v>
      </c>
      <c r="C949" s="216">
        <v>5901181021783</v>
      </c>
      <c r="D949" s="102" t="s">
        <v>5875</v>
      </c>
      <c r="E949" s="345" t="s">
        <v>5876</v>
      </c>
      <c r="F949" s="90" t="s">
        <v>69</v>
      </c>
      <c r="H949" s="91">
        <v>1</v>
      </c>
      <c r="I949" s="54">
        <f>VLOOKUP(A949,'CET uproszczony 01 02 2026'!$B$4:$G$747,6,0)</f>
        <v>8565</v>
      </c>
      <c r="J949" s="90" t="s">
        <v>5</v>
      </c>
      <c r="K949" s="92">
        <v>0.23</v>
      </c>
      <c r="M949" s="93" t="s">
        <v>220</v>
      </c>
      <c r="N949" s="94" t="s">
        <v>70</v>
      </c>
      <c r="O949" s="94" t="s">
        <v>809</v>
      </c>
      <c r="P949" s="226" t="s">
        <v>35</v>
      </c>
      <c r="Q949" s="102" t="s">
        <v>1048</v>
      </c>
      <c r="R949" s="102">
        <v>85444995</v>
      </c>
      <c r="S949" s="102" t="s">
        <v>2649</v>
      </c>
      <c r="T949" s="94" t="s">
        <v>5622</v>
      </c>
      <c r="U949" s="224">
        <v>146.36840000000001</v>
      </c>
    </row>
    <row r="950" spans="1:25" hidden="1">
      <c r="A950" s="213" t="s">
        <v>1699</v>
      </c>
      <c r="B950" s="213" t="s">
        <v>4444</v>
      </c>
      <c r="C950" s="216">
        <v>5901181020007</v>
      </c>
      <c r="D950" s="102" t="s">
        <v>5877</v>
      </c>
      <c r="E950" s="345" t="s">
        <v>5878</v>
      </c>
      <c r="F950" s="90" t="s">
        <v>69</v>
      </c>
      <c r="H950" s="91">
        <v>1</v>
      </c>
      <c r="I950" s="54">
        <f>VLOOKUP(A950,'CET uproszczony 01 02 2026'!$B$4:$G$747,6,0)</f>
        <v>5154</v>
      </c>
      <c r="J950" s="90" t="s">
        <v>5</v>
      </c>
      <c r="K950" s="92">
        <v>0.23</v>
      </c>
      <c r="M950" s="93" t="s">
        <v>220</v>
      </c>
      <c r="N950" s="94" t="s">
        <v>70</v>
      </c>
      <c r="O950" s="94" t="s">
        <v>809</v>
      </c>
      <c r="P950" s="225" t="s">
        <v>35</v>
      </c>
      <c r="Q950" s="102" t="s">
        <v>1048</v>
      </c>
      <c r="R950" s="102">
        <v>85444995</v>
      </c>
      <c r="S950" s="102" t="s">
        <v>2649</v>
      </c>
      <c r="T950" s="94" t="s">
        <v>5622</v>
      </c>
      <c r="U950" s="224">
        <v>85.2898</v>
      </c>
    </row>
    <row r="951" spans="1:25" hidden="1">
      <c r="A951" s="213" t="s">
        <v>1700</v>
      </c>
      <c r="B951" s="213" t="s">
        <v>4445</v>
      </c>
      <c r="C951" s="216">
        <v>5901181020649</v>
      </c>
      <c r="D951" s="102" t="s">
        <v>5879</v>
      </c>
      <c r="E951" s="345" t="s">
        <v>5880</v>
      </c>
      <c r="F951" s="90" t="s">
        <v>69</v>
      </c>
      <c r="H951" s="91">
        <v>1</v>
      </c>
      <c r="I951" s="54">
        <f>VLOOKUP(A951,'CET uproszczony 01 02 2026'!$B$4:$G$747,6,0)</f>
        <v>6640</v>
      </c>
      <c r="J951" s="90" t="s">
        <v>5</v>
      </c>
      <c r="K951" s="92">
        <v>0.23</v>
      </c>
      <c r="M951" s="185" t="s">
        <v>220</v>
      </c>
      <c r="N951" s="94" t="s">
        <v>70</v>
      </c>
      <c r="O951" s="94" t="s">
        <v>809</v>
      </c>
      <c r="P951" s="226" t="s">
        <v>35</v>
      </c>
      <c r="Q951" s="102" t="s">
        <v>1048</v>
      </c>
      <c r="R951" s="102">
        <v>85444995</v>
      </c>
      <c r="S951" s="102" t="s">
        <v>2649</v>
      </c>
      <c r="T951" s="94" t="s">
        <v>5622</v>
      </c>
      <c r="U951" s="224">
        <v>108.4787</v>
      </c>
    </row>
    <row r="952" spans="1:25" hidden="1">
      <c r="A952" s="213" t="s">
        <v>1701</v>
      </c>
      <c r="B952" s="213" t="s">
        <v>4452</v>
      </c>
      <c r="C952" s="216">
        <v>5903669491873</v>
      </c>
      <c r="D952" s="102" t="s">
        <v>5881</v>
      </c>
      <c r="E952" s="345" t="s">
        <v>5882</v>
      </c>
      <c r="F952" s="90" t="s">
        <v>69</v>
      </c>
      <c r="H952" s="91">
        <v>1</v>
      </c>
      <c r="I952" s="54">
        <f>VLOOKUP(A952,'CET uproszczony 01 02 2026'!$B$4:$G$747,6,0)</f>
        <v>8047</v>
      </c>
      <c r="J952" s="90" t="s">
        <v>5</v>
      </c>
      <c r="K952" s="92">
        <v>0.23</v>
      </c>
      <c r="M952" s="185">
        <v>100</v>
      </c>
      <c r="N952" s="94" t="s">
        <v>70</v>
      </c>
      <c r="O952" s="94" t="s">
        <v>809</v>
      </c>
      <c r="P952" s="225" t="s">
        <v>35</v>
      </c>
      <c r="Q952" s="102" t="s">
        <v>1048</v>
      </c>
      <c r="R952" s="102">
        <v>85444995</v>
      </c>
      <c r="S952" s="102" t="s">
        <v>2649</v>
      </c>
      <c r="T952" s="94" t="s">
        <v>5622</v>
      </c>
      <c r="U952" s="224">
        <v>130.92850000000001</v>
      </c>
    </row>
    <row r="953" spans="1:25" hidden="1">
      <c r="A953" s="213" t="s">
        <v>1701</v>
      </c>
      <c r="B953" s="213" t="s">
        <v>4446</v>
      </c>
      <c r="C953" s="216">
        <v>5901181021288</v>
      </c>
      <c r="D953" s="102" t="s">
        <v>5881</v>
      </c>
      <c r="E953" s="345" t="s">
        <v>5882</v>
      </c>
      <c r="F953" s="90" t="s">
        <v>69</v>
      </c>
      <c r="H953" s="91">
        <v>1</v>
      </c>
      <c r="I953" s="54">
        <f>VLOOKUP(A953,'CET uproszczony 01 02 2026'!$B$4:$G$747,6,0)</f>
        <v>8047</v>
      </c>
      <c r="J953" s="90" t="s">
        <v>5</v>
      </c>
      <c r="K953" s="92">
        <v>0.23</v>
      </c>
      <c r="M953" s="185" t="s">
        <v>220</v>
      </c>
      <c r="N953" s="94" t="s">
        <v>70</v>
      </c>
      <c r="O953" s="94" t="s">
        <v>809</v>
      </c>
      <c r="P953" s="226" t="s">
        <v>35</v>
      </c>
      <c r="Q953" s="102" t="s">
        <v>1048</v>
      </c>
      <c r="R953" s="102">
        <v>85444995</v>
      </c>
      <c r="S953" s="102" t="s">
        <v>2649</v>
      </c>
      <c r="T953" s="94" t="s">
        <v>5622</v>
      </c>
      <c r="U953" s="224">
        <v>130.92850000000001</v>
      </c>
    </row>
    <row r="954" spans="1:25" hidden="1">
      <c r="A954" s="213" t="s">
        <v>1702</v>
      </c>
      <c r="B954" s="213" t="s">
        <v>4447</v>
      </c>
      <c r="C954" s="216">
        <v>5901181021806</v>
      </c>
      <c r="D954" s="102" t="s">
        <v>5883</v>
      </c>
      <c r="E954" s="345" t="s">
        <v>5884</v>
      </c>
      <c r="F954" s="90" t="s">
        <v>69</v>
      </c>
      <c r="H954" s="91">
        <v>1</v>
      </c>
      <c r="I954" s="54">
        <f>VLOOKUP(A954,'CET uproszczony 01 02 2026'!$B$4:$G$747,6,0)</f>
        <v>11632</v>
      </c>
      <c r="J954" s="90" t="s">
        <v>5</v>
      </c>
      <c r="K954" s="92">
        <v>0.23</v>
      </c>
      <c r="M954" s="185" t="s">
        <v>220</v>
      </c>
      <c r="N954" s="94" t="s">
        <v>70</v>
      </c>
      <c r="O954" s="94" t="s">
        <v>809</v>
      </c>
      <c r="P954" s="225" t="s">
        <v>35</v>
      </c>
      <c r="Q954" s="102" t="s">
        <v>1048</v>
      </c>
      <c r="R954" s="102">
        <v>85444995</v>
      </c>
      <c r="S954" s="102" t="s">
        <v>2649</v>
      </c>
      <c r="T954" s="94" t="s">
        <v>5622</v>
      </c>
      <c r="U954" s="224">
        <v>179.2319</v>
      </c>
    </row>
    <row r="955" spans="1:25" hidden="1">
      <c r="A955" s="213" t="s">
        <v>4926</v>
      </c>
      <c r="B955" s="213" t="s">
        <v>4448</v>
      </c>
      <c r="C955" s="216">
        <v>5901181033175</v>
      </c>
      <c r="D955" s="102" t="s">
        <v>5885</v>
      </c>
      <c r="E955" s="345" t="s">
        <v>5886</v>
      </c>
      <c r="F955" s="90" t="s">
        <v>69</v>
      </c>
      <c r="H955" s="91">
        <v>1</v>
      </c>
      <c r="I955" s="54">
        <f>VLOOKUP(A955,'CET uproszczony 01 02 2026'!$B$4:$G$747,6,0)</f>
        <v>18424</v>
      </c>
      <c r="J955" s="90" t="s">
        <v>5</v>
      </c>
      <c r="K955" s="92">
        <v>0.23</v>
      </c>
      <c r="M955" s="185" t="s">
        <v>220</v>
      </c>
      <c r="N955" s="94" t="s">
        <v>70</v>
      </c>
      <c r="O955" s="94" t="s">
        <v>809</v>
      </c>
      <c r="P955" s="226" t="s">
        <v>35</v>
      </c>
      <c r="Q955" s="102" t="s">
        <v>1048</v>
      </c>
      <c r="R955" s="102">
        <v>85444995</v>
      </c>
      <c r="S955" s="102" t="s">
        <v>2649</v>
      </c>
      <c r="T955" s="94" t="s">
        <v>2496</v>
      </c>
      <c r="U955" s="224">
        <v>298.05399999999997</v>
      </c>
    </row>
    <row r="956" spans="1:25" hidden="1">
      <c r="A956" s="213" t="s">
        <v>4927</v>
      </c>
      <c r="B956" s="213" t="s">
        <v>4449</v>
      </c>
      <c r="C956" s="216">
        <v>5901181033182</v>
      </c>
      <c r="D956" s="102" t="s">
        <v>5887</v>
      </c>
      <c r="E956" s="345" t="s">
        <v>5888</v>
      </c>
      <c r="F956" s="90" t="s">
        <v>69</v>
      </c>
      <c r="H956" s="91">
        <v>1</v>
      </c>
      <c r="I956" s="54">
        <f>VLOOKUP(A956,'CET uproszczony 01 02 2026'!$B$4:$G$747,6,0)</f>
        <v>13759</v>
      </c>
      <c r="J956" s="90" t="s">
        <v>5</v>
      </c>
      <c r="K956" s="92">
        <v>0.23</v>
      </c>
      <c r="M956" s="185" t="s">
        <v>220</v>
      </c>
      <c r="N956" s="94" t="s">
        <v>70</v>
      </c>
      <c r="O956" s="94" t="s">
        <v>809</v>
      </c>
      <c r="P956" s="225" t="s">
        <v>35</v>
      </c>
      <c r="Q956" s="102" t="s">
        <v>1048</v>
      </c>
      <c r="R956" s="102">
        <v>85444995</v>
      </c>
      <c r="S956" s="102" t="s">
        <v>2649</v>
      </c>
      <c r="T956" s="94" t="s">
        <v>2496</v>
      </c>
      <c r="U956" s="224">
        <v>218.84790000000001</v>
      </c>
    </row>
    <row r="957" spans="1:25" hidden="1">
      <c r="A957" s="213" t="s">
        <v>4928</v>
      </c>
      <c r="B957" s="213" t="s">
        <v>4450</v>
      </c>
      <c r="C957" s="216">
        <v>5903669222712</v>
      </c>
      <c r="D957" s="102" t="s">
        <v>5889</v>
      </c>
      <c r="E957" s="345" t="s">
        <v>5890</v>
      </c>
      <c r="F957" s="90" t="s">
        <v>69</v>
      </c>
      <c r="H957" s="91">
        <v>1</v>
      </c>
      <c r="I957" s="54">
        <f>VLOOKUP(A957,'CET uproszczony 01 02 2026'!$B$4:$G$747,6,0)</f>
        <v>11609</v>
      </c>
      <c r="J957" s="90" t="s">
        <v>5</v>
      </c>
      <c r="K957" s="92">
        <v>0.23</v>
      </c>
      <c r="M957" s="185" t="s">
        <v>220</v>
      </c>
      <c r="N957" s="94" t="s">
        <v>70</v>
      </c>
      <c r="O957" s="94" t="s">
        <v>809</v>
      </c>
      <c r="P957" s="226" t="s">
        <v>35</v>
      </c>
      <c r="Q957" s="102" t="s">
        <v>1048</v>
      </c>
      <c r="R957" s="102">
        <v>85444995</v>
      </c>
      <c r="S957" s="102" t="s">
        <v>2649</v>
      </c>
      <c r="T957" s="94" t="s">
        <v>2496</v>
      </c>
      <c r="U957" s="224">
        <v>200.53380000000001</v>
      </c>
    </row>
    <row r="958" spans="1:25" s="198" customFormat="1" hidden="1">
      <c r="A958" s="214" t="s">
        <v>4929</v>
      </c>
      <c r="B958" s="214" t="s">
        <v>4451</v>
      </c>
      <c r="C958" s="221">
        <v>5901181034547</v>
      </c>
      <c r="D958" s="190" t="s">
        <v>5891</v>
      </c>
      <c r="E958" s="346" t="s">
        <v>5892</v>
      </c>
      <c r="F958" s="192" t="s">
        <v>69</v>
      </c>
      <c r="G958" s="191"/>
      <c r="H958" s="191">
        <v>1</v>
      </c>
      <c r="I958" s="193">
        <f>VLOOKUP(A958,'CET uproszczony 01 02 2026'!$B$4:$G$747,6,0)</f>
        <v>7926</v>
      </c>
      <c r="J958" s="192" t="s">
        <v>5</v>
      </c>
      <c r="K958" s="202">
        <v>0.23</v>
      </c>
      <c r="L958" s="191"/>
      <c r="M958" s="199" t="s">
        <v>220</v>
      </c>
      <c r="N958" s="196" t="s">
        <v>70</v>
      </c>
      <c r="O958" s="196" t="s">
        <v>809</v>
      </c>
      <c r="P958" s="354" t="s">
        <v>35</v>
      </c>
      <c r="Q958" s="190" t="s">
        <v>1048</v>
      </c>
      <c r="R958" s="190">
        <v>85444995</v>
      </c>
      <c r="S958" s="190" t="s">
        <v>2649</v>
      </c>
      <c r="T958" s="196" t="s">
        <v>2496</v>
      </c>
      <c r="U958" s="348">
        <v>133.07939999999999</v>
      </c>
      <c r="V958" s="197"/>
      <c r="W958" s="197"/>
      <c r="X958" s="197"/>
      <c r="Y958" s="197"/>
    </row>
    <row r="959" spans="1:25" hidden="1">
      <c r="A959" s="213" t="s">
        <v>770</v>
      </c>
      <c r="B959" s="213" t="s">
        <v>4453</v>
      </c>
      <c r="C959" s="216">
        <v>5903669499268</v>
      </c>
      <c r="D959" s="102" t="s">
        <v>4454</v>
      </c>
      <c r="E959" s="345" t="s">
        <v>5269</v>
      </c>
      <c r="F959" s="90" t="s">
        <v>69</v>
      </c>
      <c r="H959" s="91">
        <v>1</v>
      </c>
      <c r="I959" s="54">
        <f>VLOOKUP(A959,'CET uproszczony 01 02 2026'!$B$4:$G$747,6,0)</f>
        <v>48758</v>
      </c>
      <c r="J959" s="90" t="s">
        <v>5</v>
      </c>
      <c r="K959" s="201">
        <v>0.23</v>
      </c>
      <c r="M959" s="185" t="s">
        <v>220</v>
      </c>
      <c r="N959" s="94" t="s">
        <v>70</v>
      </c>
      <c r="O959" s="94" t="s">
        <v>761</v>
      </c>
      <c r="P959" s="225" t="s">
        <v>37</v>
      </c>
      <c r="Q959" s="102" t="s">
        <v>1048</v>
      </c>
      <c r="R959" s="102">
        <v>85444995</v>
      </c>
      <c r="S959" s="102" t="s">
        <v>2650</v>
      </c>
      <c r="T959" s="94" t="s">
        <v>2496</v>
      </c>
      <c r="U959" s="224">
        <v>656.81209999999999</v>
      </c>
    </row>
    <row r="960" spans="1:25" hidden="1">
      <c r="A960" s="213" t="s">
        <v>772</v>
      </c>
      <c r="B960" s="213" t="s">
        <v>4455</v>
      </c>
      <c r="C960" s="216">
        <v>5903669499275</v>
      </c>
      <c r="D960" s="102" t="s">
        <v>4456</v>
      </c>
      <c r="E960" s="345" t="s">
        <v>5270</v>
      </c>
      <c r="F960" s="90" t="s">
        <v>69</v>
      </c>
      <c r="H960" s="91">
        <v>1</v>
      </c>
      <c r="I960" s="54">
        <f>VLOOKUP(A960,'CET uproszczony 01 02 2026'!$B$4:$G$747,6,0)</f>
        <v>28196</v>
      </c>
      <c r="J960" s="90" t="s">
        <v>5</v>
      </c>
      <c r="K960" s="201">
        <v>0.23</v>
      </c>
      <c r="M960" s="185" t="s">
        <v>220</v>
      </c>
      <c r="N960" s="94" t="s">
        <v>70</v>
      </c>
      <c r="O960" s="94" t="s">
        <v>761</v>
      </c>
      <c r="P960" s="226" t="s">
        <v>37</v>
      </c>
      <c r="Q960" s="102" t="s">
        <v>1048</v>
      </c>
      <c r="R960" s="102">
        <v>85444995</v>
      </c>
      <c r="S960" s="102" t="s">
        <v>2650</v>
      </c>
      <c r="T960" s="94" t="s">
        <v>2496</v>
      </c>
      <c r="U960" s="224">
        <v>603.22400000000005</v>
      </c>
    </row>
    <row r="961" spans="1:21" hidden="1">
      <c r="A961" s="213" t="s">
        <v>775</v>
      </c>
      <c r="B961" s="213" t="s">
        <v>4457</v>
      </c>
      <c r="C961" s="216">
        <v>5903669499282</v>
      </c>
      <c r="D961" s="102" t="s">
        <v>4458</v>
      </c>
      <c r="E961" s="345" t="s">
        <v>5271</v>
      </c>
      <c r="F961" s="90" t="s">
        <v>69</v>
      </c>
      <c r="H961" s="91">
        <v>1</v>
      </c>
      <c r="I961" s="54">
        <f>VLOOKUP(A961,'CET uproszczony 01 02 2026'!$B$4:$G$747,6,0)</f>
        <v>62158</v>
      </c>
      <c r="J961" s="90" t="s">
        <v>5</v>
      </c>
      <c r="K961" s="201">
        <v>0.23</v>
      </c>
      <c r="M961" s="185" t="s">
        <v>220</v>
      </c>
      <c r="N961" s="94" t="s">
        <v>70</v>
      </c>
      <c r="O961" s="94" t="s">
        <v>761</v>
      </c>
      <c r="P961" s="226" t="s">
        <v>37</v>
      </c>
      <c r="Q961" s="102" t="s">
        <v>1048</v>
      </c>
      <c r="R961" s="102">
        <v>85444995</v>
      </c>
      <c r="S961" s="102" t="s">
        <v>2650</v>
      </c>
      <c r="T961" s="94" t="s">
        <v>2496</v>
      </c>
      <c r="U961" s="224">
        <v>761.24739999999997</v>
      </c>
    </row>
    <row r="962" spans="1:21" hidden="1">
      <c r="A962" s="213" t="s">
        <v>777</v>
      </c>
      <c r="B962" s="213" t="s">
        <v>4459</v>
      </c>
      <c r="C962" s="216">
        <v>5903669499299</v>
      </c>
      <c r="D962" s="102" t="s">
        <v>4460</v>
      </c>
      <c r="E962" s="345" t="s">
        <v>5272</v>
      </c>
      <c r="F962" s="90" t="s">
        <v>69</v>
      </c>
      <c r="H962" s="91">
        <v>1</v>
      </c>
      <c r="I962" s="54">
        <f>VLOOKUP(A962,'CET uproszczony 01 02 2026'!$B$4:$G$747,6,0)</f>
        <v>34449</v>
      </c>
      <c r="J962" s="90" t="s">
        <v>5</v>
      </c>
      <c r="K962" s="201">
        <v>0.23</v>
      </c>
      <c r="M962" s="185" t="s">
        <v>220</v>
      </c>
      <c r="N962" s="94" t="s">
        <v>70</v>
      </c>
      <c r="O962" s="94" t="s">
        <v>761</v>
      </c>
      <c r="P962" s="226" t="s">
        <v>37</v>
      </c>
      <c r="Q962" s="102" t="s">
        <v>1048</v>
      </c>
      <c r="R962" s="102">
        <v>85444995</v>
      </c>
      <c r="S962" s="102" t="s">
        <v>2650</v>
      </c>
      <c r="T962" s="94" t="s">
        <v>2496</v>
      </c>
      <c r="U962" s="224">
        <v>662.89400000000001</v>
      </c>
    </row>
    <row r="963" spans="1:21" hidden="1">
      <c r="A963" s="213" t="s">
        <v>779</v>
      </c>
      <c r="B963" s="213" t="s">
        <v>4461</v>
      </c>
      <c r="C963" s="216">
        <v>5901181016673</v>
      </c>
      <c r="D963" s="102" t="s">
        <v>4462</v>
      </c>
      <c r="E963" s="345" t="s">
        <v>5273</v>
      </c>
      <c r="F963" s="90" t="s">
        <v>69</v>
      </c>
      <c r="H963" s="91">
        <v>1</v>
      </c>
      <c r="I963" s="54">
        <f>VLOOKUP(A963,'CET uproszczony 01 02 2026'!$B$4:$G$747,6,0)</f>
        <v>47114</v>
      </c>
      <c r="J963" s="90" t="s">
        <v>5</v>
      </c>
      <c r="K963" s="201">
        <v>0.23</v>
      </c>
      <c r="M963" s="185" t="s">
        <v>220</v>
      </c>
      <c r="N963" s="94" t="s">
        <v>70</v>
      </c>
      <c r="O963" s="94" t="s">
        <v>761</v>
      </c>
      <c r="P963" s="226" t="s">
        <v>37</v>
      </c>
      <c r="Q963" s="102" t="s">
        <v>1048</v>
      </c>
      <c r="R963" s="102">
        <v>85444995</v>
      </c>
      <c r="S963" s="102" t="s">
        <v>2650</v>
      </c>
      <c r="T963" s="94" t="s">
        <v>2496</v>
      </c>
      <c r="U963" s="224">
        <v>723.8623</v>
      </c>
    </row>
    <row r="964" spans="1:21" hidden="1">
      <c r="A964" s="213" t="s">
        <v>1654</v>
      </c>
      <c r="B964" s="213" t="s">
        <v>4463</v>
      </c>
      <c r="C964" s="216">
        <v>5901181016475</v>
      </c>
      <c r="D964" s="102" t="s">
        <v>4464</v>
      </c>
      <c r="E964" s="345" t="s">
        <v>5274</v>
      </c>
      <c r="F964" s="90" t="s">
        <v>69</v>
      </c>
      <c r="H964" s="91">
        <v>1</v>
      </c>
      <c r="I964" s="54">
        <f>VLOOKUP(A964,'CET uproszczony 01 02 2026'!$B$4:$G$747,6,0)</f>
        <v>13220</v>
      </c>
      <c r="J964" s="90" t="s">
        <v>5</v>
      </c>
      <c r="K964" s="201">
        <v>0.23</v>
      </c>
      <c r="M964" s="185" t="s">
        <v>220</v>
      </c>
      <c r="N964" s="94" t="s">
        <v>70</v>
      </c>
      <c r="O964" s="94" t="s">
        <v>761</v>
      </c>
      <c r="P964" s="226" t="s">
        <v>37</v>
      </c>
      <c r="Q964" s="102" t="s">
        <v>1048</v>
      </c>
      <c r="R964" s="102">
        <v>85444995</v>
      </c>
      <c r="S964" s="102" t="s">
        <v>2650</v>
      </c>
      <c r="T964" s="94" t="s">
        <v>2496</v>
      </c>
      <c r="U964" s="224">
        <v>321.39710000000002</v>
      </c>
    </row>
    <row r="965" spans="1:21" hidden="1">
      <c r="A965" s="213" t="s">
        <v>1655</v>
      </c>
      <c r="B965" s="213" t="s">
        <v>4465</v>
      </c>
      <c r="C965" s="216">
        <v>5903669491293</v>
      </c>
      <c r="D965" s="102" t="s">
        <v>4466</v>
      </c>
      <c r="E965" s="345" t="s">
        <v>5275</v>
      </c>
      <c r="F965" s="90" t="s">
        <v>69</v>
      </c>
      <c r="H965" s="91">
        <v>1</v>
      </c>
      <c r="I965" s="54">
        <f>VLOOKUP(A965,'CET uproszczony 01 02 2026'!$B$4:$G$747,6,0)</f>
        <v>17935</v>
      </c>
      <c r="J965" s="90" t="s">
        <v>5</v>
      </c>
      <c r="K965" s="201">
        <v>0.23</v>
      </c>
      <c r="M965" s="185" t="s">
        <v>220</v>
      </c>
      <c r="N965" s="94" t="s">
        <v>70</v>
      </c>
      <c r="O965" s="94" t="s">
        <v>761</v>
      </c>
      <c r="P965" s="226" t="s">
        <v>37</v>
      </c>
      <c r="Q965" s="102" t="s">
        <v>1048</v>
      </c>
      <c r="R965" s="102">
        <v>85444995</v>
      </c>
      <c r="S965" s="102" t="s">
        <v>2650</v>
      </c>
      <c r="T965" s="94" t="s">
        <v>2496</v>
      </c>
      <c r="U965" s="224">
        <v>392.33170000000001</v>
      </c>
    </row>
    <row r="966" spans="1:21" hidden="1">
      <c r="A966" s="213" t="s">
        <v>1656</v>
      </c>
      <c r="B966" s="213" t="s">
        <v>4467</v>
      </c>
      <c r="C966" s="216">
        <v>5903669499305</v>
      </c>
      <c r="D966" s="102" t="s">
        <v>4468</v>
      </c>
      <c r="E966" s="345" t="s">
        <v>5276</v>
      </c>
      <c r="F966" s="90" t="s">
        <v>69</v>
      </c>
      <c r="H966" s="91">
        <v>1</v>
      </c>
      <c r="I966" s="54">
        <f>VLOOKUP(A966,'CET uproszczony 01 02 2026'!$B$4:$G$747,6,0)</f>
        <v>27153</v>
      </c>
      <c r="J966" s="90" t="s">
        <v>5</v>
      </c>
      <c r="K966" s="201">
        <v>0.23</v>
      </c>
      <c r="M966" s="185" t="s">
        <v>220</v>
      </c>
      <c r="N966" s="94" t="s">
        <v>70</v>
      </c>
      <c r="O966" s="94" t="s">
        <v>761</v>
      </c>
      <c r="P966" s="226" t="s">
        <v>37</v>
      </c>
      <c r="Q966" s="102" t="s">
        <v>1048</v>
      </c>
      <c r="R966" s="102">
        <v>85444995</v>
      </c>
      <c r="S966" s="102" t="s">
        <v>2650</v>
      </c>
      <c r="T966" s="94" t="s">
        <v>2496</v>
      </c>
      <c r="U966" s="224">
        <v>523.44290000000001</v>
      </c>
    </row>
    <row r="967" spans="1:21" hidden="1">
      <c r="A967" s="213" t="s">
        <v>1657</v>
      </c>
      <c r="B967" s="213" t="s">
        <v>4469</v>
      </c>
      <c r="C967" s="216">
        <v>5901181016482</v>
      </c>
      <c r="D967" s="102" t="s">
        <v>4470</v>
      </c>
      <c r="E967" s="345" t="s">
        <v>5277</v>
      </c>
      <c r="F967" s="90" t="s">
        <v>69</v>
      </c>
      <c r="H967" s="91">
        <v>1</v>
      </c>
      <c r="I967" s="54">
        <f>VLOOKUP(A967,'CET uproszczony 01 02 2026'!$B$4:$G$747,6,0)</f>
        <v>16312</v>
      </c>
      <c r="J967" s="90" t="s">
        <v>5</v>
      </c>
      <c r="K967" s="201">
        <v>0.23</v>
      </c>
      <c r="M967" s="185" t="s">
        <v>220</v>
      </c>
      <c r="N967" s="94" t="s">
        <v>70</v>
      </c>
      <c r="O967" s="94" t="s">
        <v>761</v>
      </c>
      <c r="P967" s="226" t="s">
        <v>37</v>
      </c>
      <c r="Q967" s="102" t="s">
        <v>1048</v>
      </c>
      <c r="R967" s="102">
        <v>85444995</v>
      </c>
      <c r="S967" s="102" t="s">
        <v>2650</v>
      </c>
      <c r="T967" s="94" t="s">
        <v>2496</v>
      </c>
      <c r="U967" s="224">
        <v>371.59070000000003</v>
      </c>
    </row>
    <row r="968" spans="1:21" hidden="1">
      <c r="A968" s="213" t="s">
        <v>1658</v>
      </c>
      <c r="B968" s="213" t="s">
        <v>4471</v>
      </c>
      <c r="C968" s="216">
        <v>5901181016642</v>
      </c>
      <c r="D968" s="102" t="s">
        <v>4472</v>
      </c>
      <c r="E968" s="345" t="s">
        <v>5278</v>
      </c>
      <c r="F968" s="90" t="s">
        <v>69</v>
      </c>
      <c r="H968" s="91">
        <v>1</v>
      </c>
      <c r="I968" s="54">
        <f>VLOOKUP(A968,'CET uproszczony 01 02 2026'!$B$4:$G$747,6,0)</f>
        <v>23388</v>
      </c>
      <c r="J968" s="90" t="s">
        <v>5</v>
      </c>
      <c r="K968" s="201">
        <v>0.23</v>
      </c>
      <c r="M968" s="185" t="s">
        <v>220</v>
      </c>
      <c r="N968" s="94" t="s">
        <v>70</v>
      </c>
      <c r="O968" s="94" t="s">
        <v>761</v>
      </c>
      <c r="P968" s="226" t="s">
        <v>37</v>
      </c>
      <c r="Q968" s="102" t="s">
        <v>1048</v>
      </c>
      <c r="R968" s="102">
        <v>85444995</v>
      </c>
      <c r="S968" s="102" t="s">
        <v>2650</v>
      </c>
      <c r="T968" s="94" t="s">
        <v>2496</v>
      </c>
      <c r="U968" s="224">
        <v>467.47730000000001</v>
      </c>
    </row>
    <row r="969" spans="1:21" hidden="1">
      <c r="A969" s="213" t="s">
        <v>1659</v>
      </c>
      <c r="B969" s="213" t="s">
        <v>4473</v>
      </c>
      <c r="C969" s="216">
        <v>5903669499312</v>
      </c>
      <c r="D969" s="102" t="s">
        <v>4474</v>
      </c>
      <c r="E969" s="345" t="s">
        <v>5279</v>
      </c>
      <c r="F969" s="90" t="s">
        <v>69</v>
      </c>
      <c r="H969" s="91">
        <v>1</v>
      </c>
      <c r="I969" s="54">
        <f>VLOOKUP(A969,'CET uproszczony 01 02 2026'!$B$4:$G$747,6,0)</f>
        <v>36273</v>
      </c>
      <c r="J969" s="90" t="s">
        <v>5</v>
      </c>
      <c r="K969" s="201">
        <v>0.23</v>
      </c>
      <c r="M969" s="185" t="s">
        <v>220</v>
      </c>
      <c r="N969" s="94" t="s">
        <v>70</v>
      </c>
      <c r="O969" s="94" t="s">
        <v>761</v>
      </c>
      <c r="P969" s="226" t="s">
        <v>37</v>
      </c>
      <c r="Q969" s="102" t="s">
        <v>1048</v>
      </c>
      <c r="R969" s="102">
        <v>85444995</v>
      </c>
      <c r="S969" s="102" t="s">
        <v>2650</v>
      </c>
      <c r="T969" s="94" t="s">
        <v>2496</v>
      </c>
      <c r="U969" s="224">
        <v>635.95360000000005</v>
      </c>
    </row>
    <row r="970" spans="1:21" hidden="1">
      <c r="A970" s="213" t="s">
        <v>1660</v>
      </c>
      <c r="B970" s="213" t="s">
        <v>4475</v>
      </c>
      <c r="C970" s="216">
        <v>5903669499329</v>
      </c>
      <c r="D970" s="102" t="s">
        <v>4476</v>
      </c>
      <c r="E970" s="345" t="s">
        <v>5280</v>
      </c>
      <c r="F970" s="90" t="s">
        <v>69</v>
      </c>
      <c r="H970" s="91">
        <v>1</v>
      </c>
      <c r="I970" s="54">
        <f>VLOOKUP(A970,'CET uproszczony 01 02 2026'!$B$4:$G$747,6,0)</f>
        <v>22039</v>
      </c>
      <c r="J970" s="90" t="s">
        <v>5</v>
      </c>
      <c r="K970" s="201">
        <v>0.23</v>
      </c>
      <c r="M970" s="185" t="s">
        <v>220</v>
      </c>
      <c r="N970" s="94" t="s">
        <v>70</v>
      </c>
      <c r="O970" s="94" t="s">
        <v>761</v>
      </c>
      <c r="P970" s="226" t="s">
        <v>37</v>
      </c>
      <c r="Q970" s="102" t="s">
        <v>1048</v>
      </c>
      <c r="R970" s="102">
        <v>85444995</v>
      </c>
      <c r="S970" s="102" t="s">
        <v>2650</v>
      </c>
      <c r="T970" s="94" t="s">
        <v>2496</v>
      </c>
      <c r="U970" s="224">
        <v>456.44200000000001</v>
      </c>
    </row>
    <row r="971" spans="1:21" hidden="1">
      <c r="A971" s="213" t="s">
        <v>1661</v>
      </c>
      <c r="B971" s="213" t="s">
        <v>4477</v>
      </c>
      <c r="C971" s="216">
        <v>5901181016659</v>
      </c>
      <c r="D971" s="102" t="s">
        <v>4478</v>
      </c>
      <c r="E971" s="345" t="s">
        <v>5281</v>
      </c>
      <c r="F971" s="90" t="s">
        <v>69</v>
      </c>
      <c r="H971" s="91">
        <v>1</v>
      </c>
      <c r="I971" s="54">
        <f>VLOOKUP(A971,'CET uproszczony 01 02 2026'!$B$4:$G$747,6,0)</f>
        <v>30964</v>
      </c>
      <c r="J971" s="90" t="s">
        <v>5</v>
      </c>
      <c r="K971" s="201">
        <v>0.23</v>
      </c>
      <c r="M971" s="185" t="s">
        <v>220</v>
      </c>
      <c r="N971" s="94" t="s">
        <v>70</v>
      </c>
      <c r="O971" s="94" t="s">
        <v>761</v>
      </c>
      <c r="P971" s="226" t="s">
        <v>37</v>
      </c>
      <c r="Q971" s="102" t="s">
        <v>1048</v>
      </c>
      <c r="R971" s="102">
        <v>85444995</v>
      </c>
      <c r="S971" s="102" t="s">
        <v>2650</v>
      </c>
      <c r="T971" s="94" t="s">
        <v>2496</v>
      </c>
      <c r="U971" s="224">
        <v>753.86419999999998</v>
      </c>
    </row>
    <row r="972" spans="1:21" hidden="1">
      <c r="A972" s="213" t="s">
        <v>1662</v>
      </c>
      <c r="B972" s="213" t="s">
        <v>4479</v>
      </c>
      <c r="C972" s="216">
        <v>5901181016666</v>
      </c>
      <c r="D972" s="102" t="s">
        <v>4480</v>
      </c>
      <c r="E972" s="345" t="s">
        <v>5282</v>
      </c>
      <c r="F972" s="90" t="s">
        <v>69</v>
      </c>
      <c r="H972" s="91">
        <v>1</v>
      </c>
      <c r="I972" s="54">
        <f>VLOOKUP(A972,'CET uproszczony 01 02 2026'!$B$4:$G$747,6,0)</f>
        <v>39166</v>
      </c>
      <c r="J972" s="90" t="s">
        <v>5</v>
      </c>
      <c r="K972" s="201">
        <v>0.23</v>
      </c>
      <c r="M972" s="185" t="s">
        <v>220</v>
      </c>
      <c r="N972" s="94" t="s">
        <v>70</v>
      </c>
      <c r="O972" s="94" t="s">
        <v>761</v>
      </c>
      <c r="P972" s="226" t="s">
        <v>37</v>
      </c>
      <c r="Q972" s="102" t="s">
        <v>1048</v>
      </c>
      <c r="R972" s="102">
        <v>85444995</v>
      </c>
      <c r="S972" s="102" t="s">
        <v>2650</v>
      </c>
      <c r="T972" s="94" t="s">
        <v>2496</v>
      </c>
      <c r="U972" s="224">
        <v>747.24559999999997</v>
      </c>
    </row>
    <row r="973" spans="1:21" hidden="1">
      <c r="A973" s="213" t="s">
        <v>1663</v>
      </c>
      <c r="B973" s="213" t="s">
        <v>4481</v>
      </c>
      <c r="C973" s="216">
        <v>5903669499336</v>
      </c>
      <c r="D973" s="102" t="s">
        <v>4482</v>
      </c>
      <c r="E973" s="345" t="s">
        <v>5283</v>
      </c>
      <c r="F973" s="90" t="s">
        <v>69</v>
      </c>
      <c r="H973" s="91">
        <v>1</v>
      </c>
      <c r="I973" s="54">
        <f>VLOOKUP(A973,'CET uproszczony 01 02 2026'!$B$4:$G$747,6,0)</f>
        <v>76291</v>
      </c>
      <c r="J973" s="90" t="s">
        <v>5</v>
      </c>
      <c r="K973" s="201">
        <v>0.23</v>
      </c>
      <c r="M973" s="185" t="s">
        <v>220</v>
      </c>
      <c r="N973" s="94" t="s">
        <v>70</v>
      </c>
      <c r="O973" s="94" t="s">
        <v>761</v>
      </c>
      <c r="P973" s="226" t="s">
        <v>37</v>
      </c>
      <c r="Q973" s="102" t="s">
        <v>1048</v>
      </c>
      <c r="R973" s="102">
        <v>85444995</v>
      </c>
      <c r="S973" s="102" t="s">
        <v>2650</v>
      </c>
      <c r="T973" s="94" t="s">
        <v>2496</v>
      </c>
      <c r="U973" s="224">
        <v>1275.2706000000001</v>
      </c>
    </row>
    <row r="974" spans="1:21" hidden="1">
      <c r="A974" s="213" t="s">
        <v>1664</v>
      </c>
      <c r="B974" s="213" t="s">
        <v>4483</v>
      </c>
      <c r="C974" s="216">
        <v>5903669499343</v>
      </c>
      <c r="D974" s="102" t="s">
        <v>4484</v>
      </c>
      <c r="E974" s="345" t="s">
        <v>5284</v>
      </c>
      <c r="F974" s="90" t="s">
        <v>69</v>
      </c>
      <c r="H974" s="91">
        <v>1</v>
      </c>
      <c r="I974" s="54">
        <f>VLOOKUP(A974,'CET uproszczony 01 02 2026'!$B$4:$G$747,6,0)</f>
        <v>41738</v>
      </c>
      <c r="J974" s="90" t="s">
        <v>5</v>
      </c>
      <c r="K974" s="201">
        <v>0.23</v>
      </c>
      <c r="M974" s="185" t="s">
        <v>220</v>
      </c>
      <c r="N974" s="94" t="s">
        <v>70</v>
      </c>
      <c r="O974" s="94" t="s">
        <v>761</v>
      </c>
      <c r="P974" s="226" t="s">
        <v>37</v>
      </c>
      <c r="Q974" s="102" t="s">
        <v>1048</v>
      </c>
      <c r="R974" s="102">
        <v>85444995</v>
      </c>
      <c r="S974" s="102" t="s">
        <v>2650</v>
      </c>
      <c r="T974" s="94" t="s">
        <v>2496</v>
      </c>
      <c r="U974" s="224">
        <v>840.6345</v>
      </c>
    </row>
    <row r="975" spans="1:21" hidden="1">
      <c r="A975" s="213" t="s">
        <v>1665</v>
      </c>
      <c r="B975" s="213" t="s">
        <v>4485</v>
      </c>
      <c r="C975" s="216">
        <v>5903669499350</v>
      </c>
      <c r="D975" s="102" t="s">
        <v>4486</v>
      </c>
      <c r="E975" s="345" t="s">
        <v>5285</v>
      </c>
      <c r="F975" s="90" t="s">
        <v>69</v>
      </c>
      <c r="H975" s="91">
        <v>1</v>
      </c>
      <c r="I975" s="54">
        <f>VLOOKUP(A975,'CET uproszczony 01 02 2026'!$B$4:$G$747,6,0)</f>
        <v>58848</v>
      </c>
      <c r="J975" s="90" t="s">
        <v>5</v>
      </c>
      <c r="K975" s="201">
        <v>0.23</v>
      </c>
      <c r="M975" s="185" t="s">
        <v>220</v>
      </c>
      <c r="N975" s="94" t="s">
        <v>70</v>
      </c>
      <c r="O975" s="94" t="s">
        <v>761</v>
      </c>
      <c r="P975" s="226" t="s">
        <v>37</v>
      </c>
      <c r="Q975" s="102" t="s">
        <v>1048</v>
      </c>
      <c r="R975" s="102">
        <v>85444995</v>
      </c>
      <c r="S975" s="102" t="s">
        <v>2650</v>
      </c>
      <c r="T975" s="94" t="s">
        <v>2496</v>
      </c>
      <c r="U975" s="224">
        <v>1031.8508999999999</v>
      </c>
    </row>
    <row r="976" spans="1:21" hidden="1">
      <c r="A976" s="213" t="s">
        <v>1666</v>
      </c>
      <c r="B976" s="213" t="s">
        <v>4487</v>
      </c>
      <c r="C976" s="216">
        <v>5901181016468</v>
      </c>
      <c r="D976" s="102" t="s">
        <v>4488</v>
      </c>
      <c r="E976" s="345" t="s">
        <v>5286</v>
      </c>
      <c r="F976" s="90" t="s">
        <v>69</v>
      </c>
      <c r="H976" s="91">
        <v>1</v>
      </c>
      <c r="I976" s="54">
        <f>VLOOKUP(A976,'CET uproszczony 01 02 2026'!$B$4:$G$747,6,0)</f>
        <v>8233</v>
      </c>
      <c r="J976" s="90" t="s">
        <v>5</v>
      </c>
      <c r="K976" s="201">
        <v>0.23</v>
      </c>
      <c r="M976" s="185" t="s">
        <v>220</v>
      </c>
      <c r="N976" s="94" t="s">
        <v>70</v>
      </c>
      <c r="O976" s="94" t="s">
        <v>761</v>
      </c>
      <c r="P976" s="226" t="s">
        <v>37</v>
      </c>
      <c r="Q976" s="102" t="s">
        <v>1048</v>
      </c>
      <c r="R976" s="102">
        <v>85444995</v>
      </c>
      <c r="S976" s="102" t="s">
        <v>2650</v>
      </c>
      <c r="T976" s="94" t="s">
        <v>2496</v>
      </c>
      <c r="U976" s="224">
        <v>213.39769999999999</v>
      </c>
    </row>
    <row r="977" spans="1:25" hidden="1">
      <c r="A977" s="213" t="s">
        <v>1667</v>
      </c>
      <c r="B977" s="213" t="s">
        <v>4489</v>
      </c>
      <c r="C977" s="216">
        <v>5901181016628</v>
      </c>
      <c r="D977" s="102" t="s">
        <v>4490</v>
      </c>
      <c r="E977" s="345" t="s">
        <v>5287</v>
      </c>
      <c r="F977" s="90" t="s">
        <v>69</v>
      </c>
      <c r="H977" s="91">
        <v>1</v>
      </c>
      <c r="I977" s="54">
        <f>VLOOKUP(A977,'CET uproszczony 01 02 2026'!$B$4:$G$747,6,0)</f>
        <v>11494</v>
      </c>
      <c r="J977" s="90" t="s">
        <v>5</v>
      </c>
      <c r="K977" s="201">
        <v>0.23</v>
      </c>
      <c r="M977" s="185" t="s">
        <v>220</v>
      </c>
      <c r="N977" s="94" t="s">
        <v>70</v>
      </c>
      <c r="O977" s="94" t="s">
        <v>761</v>
      </c>
      <c r="P977" s="226" t="s">
        <v>37</v>
      </c>
      <c r="Q977" s="102" t="s">
        <v>1048</v>
      </c>
      <c r="R977" s="102">
        <v>85444995</v>
      </c>
      <c r="S977" s="102" t="s">
        <v>2650</v>
      </c>
      <c r="T977" s="94" t="s">
        <v>2496</v>
      </c>
      <c r="U977" s="224">
        <v>238.31139999999999</v>
      </c>
    </row>
    <row r="978" spans="1:25" s="198" customFormat="1" hidden="1">
      <c r="A978" s="214" t="s">
        <v>1668</v>
      </c>
      <c r="B978" s="214" t="s">
        <v>4491</v>
      </c>
      <c r="C978" s="221">
        <v>5901181016758</v>
      </c>
      <c r="D978" s="190" t="s">
        <v>4492</v>
      </c>
      <c r="E978" s="346" t="s">
        <v>5288</v>
      </c>
      <c r="F978" s="192" t="s">
        <v>69</v>
      </c>
      <c r="G978" s="191"/>
      <c r="H978" s="191">
        <v>1</v>
      </c>
      <c r="I978" s="193">
        <f>VLOOKUP(A978,'CET uproszczony 01 02 2026'!$B$4:$G$747,6,0)</f>
        <v>18080</v>
      </c>
      <c r="J978" s="192" t="s">
        <v>5</v>
      </c>
      <c r="K978" s="202">
        <v>0.23</v>
      </c>
      <c r="L978" s="191"/>
      <c r="M978" s="199" t="s">
        <v>220</v>
      </c>
      <c r="N978" s="196" t="s">
        <v>70</v>
      </c>
      <c r="O978" s="196" t="s">
        <v>761</v>
      </c>
      <c r="P978" s="227" t="s">
        <v>37</v>
      </c>
      <c r="Q978" s="190" t="s">
        <v>1048</v>
      </c>
      <c r="R978" s="190">
        <v>85444995</v>
      </c>
      <c r="S978" s="190" t="s">
        <v>2650</v>
      </c>
      <c r="T978" s="196" t="s">
        <v>2496</v>
      </c>
      <c r="U978" s="348">
        <v>324.91090000000003</v>
      </c>
      <c r="V978" s="197"/>
      <c r="W978" s="197"/>
      <c r="X978" s="197"/>
      <c r="Y978" s="197"/>
    </row>
    <row r="979" spans="1:25" hidden="1">
      <c r="A979" s="213" t="s">
        <v>727</v>
      </c>
      <c r="B979" s="213" t="s">
        <v>4542</v>
      </c>
      <c r="C979" s="216">
        <v>5901181006230</v>
      </c>
      <c r="D979" s="102" t="s">
        <v>4543</v>
      </c>
      <c r="E979" s="345" t="s">
        <v>5893</v>
      </c>
      <c r="F979" s="90" t="s">
        <v>69</v>
      </c>
      <c r="H979" s="91">
        <v>1</v>
      </c>
      <c r="I979" s="54">
        <f>VLOOKUP(A979,'CET uproszczony 01 02 2026'!$B$4:$G$747,6,0)</f>
        <v>380</v>
      </c>
      <c r="J979" s="90" t="s">
        <v>5</v>
      </c>
      <c r="K979" s="201">
        <v>0.23</v>
      </c>
      <c r="M979" s="185">
        <v>100</v>
      </c>
      <c r="N979" s="94" t="s">
        <v>70</v>
      </c>
      <c r="O979" s="94" t="s">
        <v>728</v>
      </c>
      <c r="P979" s="226" t="s">
        <v>21</v>
      </c>
      <c r="Q979" s="102" t="s">
        <v>1048</v>
      </c>
      <c r="R979" s="102">
        <v>85444920</v>
      </c>
      <c r="S979" s="102" t="s">
        <v>2651</v>
      </c>
      <c r="T979" s="94" t="s">
        <v>5619</v>
      </c>
      <c r="U979" s="224">
        <v>2.5365000000000002</v>
      </c>
    </row>
    <row r="980" spans="1:25" hidden="1">
      <c r="A980" s="213" t="s">
        <v>727</v>
      </c>
      <c r="B980" s="213" t="s">
        <v>4544</v>
      </c>
      <c r="C980" s="216">
        <v>5903669499367</v>
      </c>
      <c r="D980" s="102" t="s">
        <v>4543</v>
      </c>
      <c r="E980" s="345" t="s">
        <v>5893</v>
      </c>
      <c r="F980" s="90" t="s">
        <v>69</v>
      </c>
      <c r="H980" s="91">
        <v>1</v>
      </c>
      <c r="I980" s="54">
        <f>VLOOKUP(A980,'CET uproszczony 01 02 2026'!$B$4:$G$747,6,0)</f>
        <v>380</v>
      </c>
      <c r="J980" s="90" t="s">
        <v>5</v>
      </c>
      <c r="K980" s="201">
        <v>0.23</v>
      </c>
      <c r="M980" s="185">
        <v>500</v>
      </c>
      <c r="N980" s="94" t="s">
        <v>70</v>
      </c>
      <c r="O980" s="94" t="s">
        <v>728</v>
      </c>
      <c r="P980" s="226" t="s">
        <v>21</v>
      </c>
      <c r="Q980" s="102" t="s">
        <v>1048</v>
      </c>
      <c r="R980" s="102">
        <v>85444920</v>
      </c>
      <c r="S980" s="102" t="s">
        <v>2651</v>
      </c>
      <c r="T980" s="94" t="s">
        <v>5619</v>
      </c>
      <c r="U980" s="224">
        <v>2.5365000000000002</v>
      </c>
    </row>
    <row r="981" spans="1:25" hidden="1">
      <c r="A981" s="213" t="s">
        <v>727</v>
      </c>
      <c r="B981" s="213" t="s">
        <v>4545</v>
      </c>
      <c r="C981" s="216">
        <v>5903669499374</v>
      </c>
      <c r="D981" s="102" t="s">
        <v>4543</v>
      </c>
      <c r="E981" s="345" t="s">
        <v>5893</v>
      </c>
      <c r="F981" s="90" t="s">
        <v>69</v>
      </c>
      <c r="H981" s="91">
        <v>1</v>
      </c>
      <c r="I981" s="54">
        <f>VLOOKUP(A981,'CET uproszczony 01 02 2026'!$B$4:$G$747,6,0)</f>
        <v>380</v>
      </c>
      <c r="J981" s="90" t="s">
        <v>5</v>
      </c>
      <c r="K981" s="201">
        <v>0.23</v>
      </c>
      <c r="M981" s="185">
        <v>1000</v>
      </c>
      <c r="N981" s="94" t="s">
        <v>70</v>
      </c>
      <c r="O981" s="94" t="s">
        <v>728</v>
      </c>
      <c r="P981" s="226" t="s">
        <v>21</v>
      </c>
      <c r="Q981" s="102" t="s">
        <v>1048</v>
      </c>
      <c r="R981" s="102">
        <v>85444920</v>
      </c>
      <c r="S981" s="102" t="s">
        <v>2651</v>
      </c>
      <c r="T981" s="94" t="s">
        <v>5619</v>
      </c>
      <c r="U981" s="224">
        <v>2.5365000000000002</v>
      </c>
    </row>
    <row r="982" spans="1:25" hidden="1">
      <c r="A982" s="213" t="s">
        <v>731</v>
      </c>
      <c r="B982" s="213" t="s">
        <v>4546</v>
      </c>
      <c r="C982" s="216">
        <v>5901181006261</v>
      </c>
      <c r="D982" s="102" t="s">
        <v>4547</v>
      </c>
      <c r="E982" s="345" t="s">
        <v>5894</v>
      </c>
      <c r="F982" s="90" t="s">
        <v>69</v>
      </c>
      <c r="H982" s="91">
        <v>1</v>
      </c>
      <c r="I982" s="54">
        <f>VLOOKUP(A982,'CET uproszczony 01 02 2026'!$B$4:$G$747,6,0)</f>
        <v>380</v>
      </c>
      <c r="J982" s="90" t="s">
        <v>5</v>
      </c>
      <c r="K982" s="201">
        <v>0.23</v>
      </c>
      <c r="M982" s="185">
        <v>100</v>
      </c>
      <c r="N982" s="94" t="s">
        <v>70</v>
      </c>
      <c r="O982" s="94" t="s">
        <v>728</v>
      </c>
      <c r="P982" s="226" t="s">
        <v>21</v>
      </c>
      <c r="Q982" s="102" t="s">
        <v>1048</v>
      </c>
      <c r="R982" s="102">
        <v>85444920</v>
      </c>
      <c r="S982" s="102" t="s">
        <v>2651</v>
      </c>
      <c r="T982" s="94" t="s">
        <v>2496</v>
      </c>
      <c r="U982" s="224">
        <v>2.5365000000000002</v>
      </c>
    </row>
    <row r="983" spans="1:25" hidden="1">
      <c r="A983" s="213" t="s">
        <v>731</v>
      </c>
      <c r="B983" s="213" t="s">
        <v>4548</v>
      </c>
      <c r="C983" s="216">
        <v>5903669499381</v>
      </c>
      <c r="D983" s="102" t="s">
        <v>4547</v>
      </c>
      <c r="E983" s="345" t="s">
        <v>5894</v>
      </c>
      <c r="F983" s="90" t="s">
        <v>69</v>
      </c>
      <c r="H983" s="91">
        <v>1</v>
      </c>
      <c r="I983" s="54">
        <f>VLOOKUP(A983,'CET uproszczony 01 02 2026'!$B$4:$G$747,6,0)</f>
        <v>380</v>
      </c>
      <c r="J983" s="90" t="s">
        <v>5</v>
      </c>
      <c r="K983" s="201">
        <v>0.23</v>
      </c>
      <c r="M983" s="185">
        <v>500</v>
      </c>
      <c r="N983" s="94" t="s">
        <v>70</v>
      </c>
      <c r="O983" s="94" t="s">
        <v>728</v>
      </c>
      <c r="P983" s="226" t="s">
        <v>21</v>
      </c>
      <c r="Q983" s="102" t="s">
        <v>1048</v>
      </c>
      <c r="R983" s="102">
        <v>85444920</v>
      </c>
      <c r="S983" s="102" t="s">
        <v>2651</v>
      </c>
      <c r="T983" s="94" t="s">
        <v>2496</v>
      </c>
      <c r="U983" s="224">
        <v>2.5365000000000002</v>
      </c>
    </row>
    <row r="984" spans="1:25" hidden="1">
      <c r="A984" s="213" t="s">
        <v>731</v>
      </c>
      <c r="B984" s="213" t="s">
        <v>4549</v>
      </c>
      <c r="C984" s="216">
        <v>5903669499398</v>
      </c>
      <c r="D984" s="102" t="s">
        <v>4547</v>
      </c>
      <c r="E984" s="345" t="s">
        <v>5894</v>
      </c>
      <c r="F984" s="90" t="s">
        <v>69</v>
      </c>
      <c r="H984" s="91">
        <v>1</v>
      </c>
      <c r="I984" s="54">
        <f>VLOOKUP(A984,'CET uproszczony 01 02 2026'!$B$4:$G$747,6,0)</f>
        <v>380</v>
      </c>
      <c r="J984" s="90" t="s">
        <v>5</v>
      </c>
      <c r="K984" s="201">
        <v>0.23</v>
      </c>
      <c r="M984" s="185">
        <v>1000</v>
      </c>
      <c r="N984" s="94" t="s">
        <v>70</v>
      </c>
      <c r="O984" s="94" t="s">
        <v>728</v>
      </c>
      <c r="P984" s="226" t="s">
        <v>21</v>
      </c>
      <c r="Q984" s="102" t="s">
        <v>1048</v>
      </c>
      <c r="R984" s="102">
        <v>85444920</v>
      </c>
      <c r="S984" s="102" t="s">
        <v>2651</v>
      </c>
      <c r="T984" s="94" t="s">
        <v>2496</v>
      </c>
      <c r="U984" s="224">
        <v>2.5365000000000002</v>
      </c>
    </row>
    <row r="985" spans="1:25" hidden="1">
      <c r="A985" s="213" t="s">
        <v>733</v>
      </c>
      <c r="B985" s="213" t="s">
        <v>4550</v>
      </c>
      <c r="C985" s="216">
        <v>5901181006292</v>
      </c>
      <c r="D985" s="102" t="s">
        <v>4551</v>
      </c>
      <c r="E985" s="345" t="s">
        <v>5895</v>
      </c>
      <c r="F985" s="90" t="s">
        <v>69</v>
      </c>
      <c r="H985" s="91">
        <v>1</v>
      </c>
      <c r="I985" s="54">
        <f>VLOOKUP(A985,'CET uproszczony 01 02 2026'!$B$4:$G$747,6,0)</f>
        <v>380</v>
      </c>
      <c r="J985" s="90" t="s">
        <v>5</v>
      </c>
      <c r="K985" s="201">
        <v>0.23</v>
      </c>
      <c r="M985" s="185">
        <v>100</v>
      </c>
      <c r="N985" s="94" t="s">
        <v>70</v>
      </c>
      <c r="O985" s="94" t="s">
        <v>728</v>
      </c>
      <c r="P985" s="226" t="s">
        <v>21</v>
      </c>
      <c r="Q985" s="102" t="s">
        <v>1048</v>
      </c>
      <c r="R985" s="102">
        <v>85444920</v>
      </c>
      <c r="S985" s="102" t="s">
        <v>2651</v>
      </c>
      <c r="T985" s="94" t="s">
        <v>2498</v>
      </c>
      <c r="U985" s="224">
        <v>2.5365000000000002</v>
      </c>
    </row>
    <row r="986" spans="1:25" hidden="1">
      <c r="A986" s="213" t="s">
        <v>733</v>
      </c>
      <c r="B986" s="213" t="s">
        <v>4552</v>
      </c>
      <c r="C986" s="216">
        <v>5903669499404</v>
      </c>
      <c r="D986" s="102" t="s">
        <v>4551</v>
      </c>
      <c r="E986" s="345" t="s">
        <v>5895</v>
      </c>
      <c r="F986" s="90" t="s">
        <v>69</v>
      </c>
      <c r="H986" s="91">
        <v>1</v>
      </c>
      <c r="I986" s="54">
        <f>VLOOKUP(A986,'CET uproszczony 01 02 2026'!$B$4:$G$747,6,0)</f>
        <v>380</v>
      </c>
      <c r="J986" s="90" t="s">
        <v>5</v>
      </c>
      <c r="K986" s="201">
        <v>0.23</v>
      </c>
      <c r="M986" s="185">
        <v>500</v>
      </c>
      <c r="N986" s="94" t="s">
        <v>70</v>
      </c>
      <c r="O986" s="94" t="s">
        <v>728</v>
      </c>
      <c r="P986" s="226" t="s">
        <v>21</v>
      </c>
      <c r="Q986" s="102" t="s">
        <v>1048</v>
      </c>
      <c r="R986" s="102">
        <v>85444920</v>
      </c>
      <c r="S986" s="102" t="s">
        <v>2651</v>
      </c>
      <c r="T986" s="94" t="s">
        <v>2498</v>
      </c>
      <c r="U986" s="224">
        <v>2.5365000000000002</v>
      </c>
    </row>
    <row r="987" spans="1:25" hidden="1">
      <c r="A987" s="213" t="s">
        <v>733</v>
      </c>
      <c r="B987" s="213" t="s">
        <v>4553</v>
      </c>
      <c r="C987" s="216">
        <v>5903669499411</v>
      </c>
      <c r="D987" s="102" t="s">
        <v>4551</v>
      </c>
      <c r="E987" s="345" t="s">
        <v>5895</v>
      </c>
      <c r="F987" s="90" t="s">
        <v>69</v>
      </c>
      <c r="H987" s="91">
        <v>1</v>
      </c>
      <c r="I987" s="54">
        <f>VLOOKUP(A987,'CET uproszczony 01 02 2026'!$B$4:$G$747,6,0)</f>
        <v>380</v>
      </c>
      <c r="J987" s="90" t="s">
        <v>5</v>
      </c>
      <c r="K987" s="201">
        <v>0.23</v>
      </c>
      <c r="M987" s="185">
        <v>1000</v>
      </c>
      <c r="N987" s="94" t="s">
        <v>70</v>
      </c>
      <c r="O987" s="94" t="s">
        <v>728</v>
      </c>
      <c r="P987" s="226" t="s">
        <v>21</v>
      </c>
      <c r="Q987" s="102" t="s">
        <v>1048</v>
      </c>
      <c r="R987" s="102">
        <v>85444920</v>
      </c>
      <c r="S987" s="102" t="s">
        <v>2651</v>
      </c>
      <c r="T987" s="94" t="s">
        <v>2498</v>
      </c>
      <c r="U987" s="224">
        <v>2.5365000000000002</v>
      </c>
    </row>
    <row r="988" spans="1:25" hidden="1">
      <c r="A988" s="213" t="s">
        <v>937</v>
      </c>
      <c r="B988" s="213" t="s">
        <v>4493</v>
      </c>
      <c r="C988" s="216">
        <v>5901181008692</v>
      </c>
      <c r="D988" s="102" t="s">
        <v>4494</v>
      </c>
      <c r="E988" s="345" t="s">
        <v>5896</v>
      </c>
      <c r="F988" s="90" t="s">
        <v>69</v>
      </c>
      <c r="H988" s="91">
        <v>1</v>
      </c>
      <c r="I988" s="54">
        <f>VLOOKUP(A988,'CET uproszczony 01 02 2026'!$B$4:$G$747,6,0)</f>
        <v>2589</v>
      </c>
      <c r="J988" s="90" t="s">
        <v>5</v>
      </c>
      <c r="K988" s="201">
        <v>0.23</v>
      </c>
      <c r="M988" s="185">
        <v>100</v>
      </c>
      <c r="N988" s="94" t="s">
        <v>70</v>
      </c>
      <c r="O988" s="94" t="s">
        <v>728</v>
      </c>
      <c r="P988" s="226" t="s">
        <v>21</v>
      </c>
      <c r="Q988" s="102" t="s">
        <v>1048</v>
      </c>
      <c r="R988" s="102">
        <v>85444920</v>
      </c>
      <c r="S988" s="102" t="s">
        <v>2651</v>
      </c>
      <c r="T988" s="94" t="s">
        <v>5619</v>
      </c>
      <c r="U988" s="224">
        <v>28.8506</v>
      </c>
    </row>
    <row r="989" spans="1:25" hidden="1">
      <c r="A989" s="213" t="s">
        <v>937</v>
      </c>
      <c r="B989" s="213" t="s">
        <v>4495</v>
      </c>
      <c r="C989" s="216">
        <v>5901181008739</v>
      </c>
      <c r="D989" s="102" t="s">
        <v>4494</v>
      </c>
      <c r="E989" s="345" t="s">
        <v>5896</v>
      </c>
      <c r="F989" s="90" t="s">
        <v>69</v>
      </c>
      <c r="H989" s="91">
        <v>1</v>
      </c>
      <c r="I989" s="54">
        <f>VLOOKUP(A989,'CET uproszczony 01 02 2026'!$B$4:$G$747,6,0)</f>
        <v>2589</v>
      </c>
      <c r="J989" s="90" t="s">
        <v>5</v>
      </c>
      <c r="K989" s="201">
        <v>0.23</v>
      </c>
      <c r="M989" s="185">
        <v>500</v>
      </c>
      <c r="N989" s="94" t="s">
        <v>70</v>
      </c>
      <c r="O989" s="94" t="s">
        <v>728</v>
      </c>
      <c r="P989" s="226" t="s">
        <v>21</v>
      </c>
      <c r="Q989" s="102" t="s">
        <v>1048</v>
      </c>
      <c r="R989" s="102">
        <v>85444920</v>
      </c>
      <c r="S989" s="102" t="s">
        <v>2651</v>
      </c>
      <c r="T989" s="94" t="s">
        <v>5619</v>
      </c>
      <c r="U989" s="224">
        <v>28.8506</v>
      </c>
    </row>
    <row r="990" spans="1:25" hidden="1">
      <c r="A990" s="213" t="s">
        <v>937</v>
      </c>
      <c r="B990" s="213" t="s">
        <v>4496</v>
      </c>
      <c r="C990" s="216">
        <v>5901181008708</v>
      </c>
      <c r="D990" s="102" t="s">
        <v>4494</v>
      </c>
      <c r="E990" s="345" t="s">
        <v>5896</v>
      </c>
      <c r="F990" s="90" t="s">
        <v>69</v>
      </c>
      <c r="H990" s="91">
        <v>1</v>
      </c>
      <c r="I990" s="54">
        <f>VLOOKUP(A990,'CET uproszczony 01 02 2026'!$B$4:$G$747,6,0)</f>
        <v>2589</v>
      </c>
      <c r="J990" s="90" t="s">
        <v>5</v>
      </c>
      <c r="K990" s="201">
        <v>0.23</v>
      </c>
      <c r="M990" s="185">
        <v>1000</v>
      </c>
      <c r="N990" s="94" t="s">
        <v>70</v>
      </c>
      <c r="O990" s="94" t="s">
        <v>728</v>
      </c>
      <c r="P990" s="226" t="s">
        <v>21</v>
      </c>
      <c r="Q990" s="102" t="s">
        <v>1048</v>
      </c>
      <c r="R990" s="102">
        <v>85444920</v>
      </c>
      <c r="S990" s="102" t="s">
        <v>2651</v>
      </c>
      <c r="T990" s="94" t="s">
        <v>5619</v>
      </c>
      <c r="U990" s="224">
        <v>28.8506</v>
      </c>
    </row>
    <row r="991" spans="1:25" hidden="1">
      <c r="A991" s="213" t="s">
        <v>939</v>
      </c>
      <c r="B991" s="213" t="s">
        <v>4497</v>
      </c>
      <c r="C991" s="216">
        <v>5901181008753</v>
      </c>
      <c r="D991" s="102" t="s">
        <v>4498</v>
      </c>
      <c r="E991" s="345" t="s">
        <v>5897</v>
      </c>
      <c r="F991" s="90" t="s">
        <v>69</v>
      </c>
      <c r="H991" s="91">
        <v>1</v>
      </c>
      <c r="I991" s="54">
        <f>VLOOKUP(A991,'CET uproszczony 01 02 2026'!$B$4:$G$747,6,0)</f>
        <v>2993</v>
      </c>
      <c r="J991" s="90" t="s">
        <v>5</v>
      </c>
      <c r="K991" s="201">
        <v>0.23</v>
      </c>
      <c r="M991" s="185">
        <v>100</v>
      </c>
      <c r="N991" s="94" t="s">
        <v>70</v>
      </c>
      <c r="O991" s="94" t="s">
        <v>728</v>
      </c>
      <c r="P991" s="226" t="s">
        <v>21</v>
      </c>
      <c r="Q991" s="102" t="s">
        <v>1048</v>
      </c>
      <c r="R991" s="102">
        <v>85444920</v>
      </c>
      <c r="S991" s="102" t="s">
        <v>2651</v>
      </c>
      <c r="T991" s="94" t="s">
        <v>5619</v>
      </c>
      <c r="U991" s="224">
        <v>33.620199999999997</v>
      </c>
    </row>
    <row r="992" spans="1:25" hidden="1">
      <c r="A992" s="213" t="s">
        <v>939</v>
      </c>
      <c r="B992" s="213" t="s">
        <v>4499</v>
      </c>
      <c r="C992" s="216">
        <v>5901181008784</v>
      </c>
      <c r="D992" s="102" t="s">
        <v>4498</v>
      </c>
      <c r="E992" s="345" t="s">
        <v>5897</v>
      </c>
      <c r="F992" s="90" t="s">
        <v>69</v>
      </c>
      <c r="H992" s="91">
        <v>1</v>
      </c>
      <c r="I992" s="54">
        <f>VLOOKUP(A992,'CET uproszczony 01 02 2026'!$B$4:$G$747,6,0)</f>
        <v>2993</v>
      </c>
      <c r="J992" s="90" t="s">
        <v>5</v>
      </c>
      <c r="K992" s="201">
        <v>0.23</v>
      </c>
      <c r="M992" s="185">
        <v>500</v>
      </c>
      <c r="N992" s="94" t="s">
        <v>70</v>
      </c>
      <c r="O992" s="94" t="s">
        <v>728</v>
      </c>
      <c r="P992" s="226" t="s">
        <v>21</v>
      </c>
      <c r="Q992" s="102" t="s">
        <v>1048</v>
      </c>
      <c r="R992" s="102">
        <v>85444920</v>
      </c>
      <c r="S992" s="102" t="s">
        <v>2651</v>
      </c>
      <c r="T992" s="94" t="s">
        <v>5619</v>
      </c>
      <c r="U992" s="224">
        <v>33.620199999999997</v>
      </c>
    </row>
    <row r="993" spans="1:21" hidden="1">
      <c r="A993" s="213" t="s">
        <v>939</v>
      </c>
      <c r="B993" s="213" t="s">
        <v>4500</v>
      </c>
      <c r="C993" s="216">
        <v>5903669499428</v>
      </c>
      <c r="D993" s="102" t="s">
        <v>4498</v>
      </c>
      <c r="E993" s="345" t="s">
        <v>5897</v>
      </c>
      <c r="F993" s="90" t="s">
        <v>69</v>
      </c>
      <c r="H993" s="91">
        <v>1</v>
      </c>
      <c r="I993" s="54">
        <f>VLOOKUP(A993,'CET uproszczony 01 02 2026'!$B$4:$G$747,6,0)</f>
        <v>2993</v>
      </c>
      <c r="J993" s="90" t="s">
        <v>5</v>
      </c>
      <c r="K993" s="201">
        <v>0.23</v>
      </c>
      <c r="M993" s="185">
        <v>1000</v>
      </c>
      <c r="N993" s="94" t="s">
        <v>70</v>
      </c>
      <c r="O993" s="94" t="s">
        <v>728</v>
      </c>
      <c r="P993" s="226" t="s">
        <v>21</v>
      </c>
      <c r="Q993" s="102" t="s">
        <v>1048</v>
      </c>
      <c r="R993" s="102">
        <v>85444920</v>
      </c>
      <c r="S993" s="102" t="s">
        <v>2651</v>
      </c>
      <c r="T993" s="94" t="s">
        <v>5619</v>
      </c>
      <c r="U993" s="224">
        <v>33.620199999999997</v>
      </c>
    </row>
    <row r="994" spans="1:21" hidden="1">
      <c r="A994" s="213" t="s">
        <v>941</v>
      </c>
      <c r="B994" s="213" t="s">
        <v>4501</v>
      </c>
      <c r="C994" s="216">
        <v>5901181008791</v>
      </c>
      <c r="D994" s="102" t="s">
        <v>4502</v>
      </c>
      <c r="E994" s="345" t="s">
        <v>5898</v>
      </c>
      <c r="F994" s="90" t="s">
        <v>69</v>
      </c>
      <c r="H994" s="91">
        <v>1</v>
      </c>
      <c r="I994" s="54">
        <f>VLOOKUP(A994,'CET uproszczony 01 02 2026'!$B$4:$G$747,6,0)</f>
        <v>667</v>
      </c>
      <c r="J994" s="90" t="s">
        <v>5</v>
      </c>
      <c r="K994" s="201">
        <v>0.23</v>
      </c>
      <c r="M994" s="185">
        <v>100</v>
      </c>
      <c r="N994" s="94" t="s">
        <v>70</v>
      </c>
      <c r="O994" s="94" t="s">
        <v>728</v>
      </c>
      <c r="P994" s="226" t="s">
        <v>21</v>
      </c>
      <c r="Q994" s="102" t="s">
        <v>1048</v>
      </c>
      <c r="R994" s="102">
        <v>85444920</v>
      </c>
      <c r="S994" s="102" t="s">
        <v>2651</v>
      </c>
      <c r="T994" s="94" t="s">
        <v>5619</v>
      </c>
      <c r="U994" s="224">
        <v>8.4907000000000004</v>
      </c>
    </row>
    <row r="995" spans="1:21" hidden="1">
      <c r="A995" s="213" t="s">
        <v>941</v>
      </c>
      <c r="B995" s="213" t="s">
        <v>4503</v>
      </c>
      <c r="C995" s="216">
        <v>5901181008838</v>
      </c>
      <c r="D995" s="102" t="s">
        <v>4502</v>
      </c>
      <c r="E995" s="345" t="s">
        <v>5898</v>
      </c>
      <c r="F995" s="90" t="s">
        <v>69</v>
      </c>
      <c r="H995" s="91">
        <v>1</v>
      </c>
      <c r="I995" s="54">
        <f>VLOOKUP(A995,'CET uproszczony 01 02 2026'!$B$4:$G$747,6,0)</f>
        <v>667</v>
      </c>
      <c r="J995" s="90" t="s">
        <v>5</v>
      </c>
      <c r="K995" s="201">
        <v>0.23</v>
      </c>
      <c r="M995" s="185">
        <v>500</v>
      </c>
      <c r="N995" s="94" t="s">
        <v>70</v>
      </c>
      <c r="O995" s="94" t="s">
        <v>728</v>
      </c>
      <c r="P995" s="226" t="s">
        <v>21</v>
      </c>
      <c r="Q995" s="102" t="s">
        <v>1048</v>
      </c>
      <c r="R995" s="102">
        <v>85444920</v>
      </c>
      <c r="S995" s="102" t="s">
        <v>2651</v>
      </c>
      <c r="T995" s="94" t="s">
        <v>5619</v>
      </c>
      <c r="U995" s="224">
        <v>8.4907000000000004</v>
      </c>
    </row>
    <row r="996" spans="1:21" hidden="1">
      <c r="A996" s="213" t="s">
        <v>941</v>
      </c>
      <c r="B996" s="213" t="s">
        <v>4504</v>
      </c>
      <c r="C996" s="216">
        <v>5901181008807</v>
      </c>
      <c r="D996" s="102" t="s">
        <v>4502</v>
      </c>
      <c r="E996" s="345" t="s">
        <v>5898</v>
      </c>
      <c r="F996" s="90" t="s">
        <v>69</v>
      </c>
      <c r="H996" s="91">
        <v>1</v>
      </c>
      <c r="I996" s="54">
        <f>VLOOKUP(A996,'CET uproszczony 01 02 2026'!$B$4:$G$747,6,0)</f>
        <v>667</v>
      </c>
      <c r="J996" s="90" t="s">
        <v>5</v>
      </c>
      <c r="K996" s="201">
        <v>0.23</v>
      </c>
      <c r="M996" s="185">
        <v>1000</v>
      </c>
      <c r="N996" s="94" t="s">
        <v>70</v>
      </c>
      <c r="O996" s="94" t="s">
        <v>728</v>
      </c>
      <c r="P996" s="226" t="s">
        <v>21</v>
      </c>
      <c r="Q996" s="102" t="s">
        <v>1048</v>
      </c>
      <c r="R996" s="102">
        <v>85444920</v>
      </c>
      <c r="S996" s="102" t="s">
        <v>2651</v>
      </c>
      <c r="T996" s="94" t="s">
        <v>5619</v>
      </c>
      <c r="U996" s="224">
        <v>8.4907000000000004</v>
      </c>
    </row>
    <row r="997" spans="1:21" hidden="1">
      <c r="A997" s="213" t="s">
        <v>943</v>
      </c>
      <c r="B997" s="213" t="s">
        <v>4505</v>
      </c>
      <c r="C997" s="216">
        <v>5901181008852</v>
      </c>
      <c r="D997" s="102" t="s">
        <v>4506</v>
      </c>
      <c r="E997" s="345" t="s">
        <v>5899</v>
      </c>
      <c r="F997" s="90" t="s">
        <v>69</v>
      </c>
      <c r="H997" s="91">
        <v>1</v>
      </c>
      <c r="I997" s="54">
        <f>VLOOKUP(A997,'CET uproszczony 01 02 2026'!$B$4:$G$747,6,0)</f>
        <v>1169</v>
      </c>
      <c r="J997" s="90" t="s">
        <v>5</v>
      </c>
      <c r="K997" s="201">
        <v>0.23</v>
      </c>
      <c r="M997" s="185">
        <v>100</v>
      </c>
      <c r="N997" s="94" t="s">
        <v>70</v>
      </c>
      <c r="O997" s="94" t="s">
        <v>728</v>
      </c>
      <c r="P997" s="226" t="s">
        <v>21</v>
      </c>
      <c r="Q997" s="102" t="s">
        <v>1048</v>
      </c>
      <c r="R997" s="102">
        <v>85444920</v>
      </c>
      <c r="S997" s="102" t="s">
        <v>2651</v>
      </c>
      <c r="T997" s="94" t="s">
        <v>5619</v>
      </c>
      <c r="U997" s="224">
        <v>13.387700000000001</v>
      </c>
    </row>
    <row r="998" spans="1:21" hidden="1">
      <c r="A998" s="213" t="s">
        <v>943</v>
      </c>
      <c r="B998" s="213" t="s">
        <v>4507</v>
      </c>
      <c r="C998" s="216">
        <v>5901181008890</v>
      </c>
      <c r="D998" s="102" t="s">
        <v>4506</v>
      </c>
      <c r="E998" s="345" t="s">
        <v>5899</v>
      </c>
      <c r="F998" s="90" t="s">
        <v>69</v>
      </c>
      <c r="H998" s="91">
        <v>1</v>
      </c>
      <c r="I998" s="54">
        <f>VLOOKUP(A998,'CET uproszczony 01 02 2026'!$B$4:$G$747,6,0)</f>
        <v>1169</v>
      </c>
      <c r="J998" s="90" t="s">
        <v>5</v>
      </c>
      <c r="K998" s="201">
        <v>0.23</v>
      </c>
      <c r="M998" s="185">
        <v>500</v>
      </c>
      <c r="N998" s="94" t="s">
        <v>70</v>
      </c>
      <c r="O998" s="94" t="s">
        <v>728</v>
      </c>
      <c r="P998" s="226" t="s">
        <v>21</v>
      </c>
      <c r="Q998" s="102" t="s">
        <v>1048</v>
      </c>
      <c r="R998" s="102">
        <v>85444920</v>
      </c>
      <c r="S998" s="102" t="s">
        <v>2651</v>
      </c>
      <c r="T998" s="94" t="s">
        <v>5619</v>
      </c>
      <c r="U998" s="224">
        <v>13.387700000000001</v>
      </c>
    </row>
    <row r="999" spans="1:21" hidden="1">
      <c r="A999" s="213" t="s">
        <v>943</v>
      </c>
      <c r="B999" s="213" t="s">
        <v>4508</v>
      </c>
      <c r="C999" s="216">
        <v>5901181023466</v>
      </c>
      <c r="D999" s="102" t="s">
        <v>4506</v>
      </c>
      <c r="E999" s="345" t="s">
        <v>5899</v>
      </c>
      <c r="F999" s="90" t="s">
        <v>69</v>
      </c>
      <c r="H999" s="91">
        <v>1</v>
      </c>
      <c r="I999" s="54">
        <f>VLOOKUP(A999,'CET uproszczony 01 02 2026'!$B$4:$G$747,6,0)</f>
        <v>1169</v>
      </c>
      <c r="J999" s="90" t="s">
        <v>5</v>
      </c>
      <c r="K999" s="201">
        <v>0.23</v>
      </c>
      <c r="M999" s="185">
        <v>1000</v>
      </c>
      <c r="N999" s="94" t="s">
        <v>70</v>
      </c>
      <c r="O999" s="94" t="s">
        <v>728</v>
      </c>
      <c r="P999" s="226" t="s">
        <v>21</v>
      </c>
      <c r="Q999" s="102" t="s">
        <v>1048</v>
      </c>
      <c r="R999" s="102">
        <v>85444920</v>
      </c>
      <c r="S999" s="102" t="s">
        <v>2651</v>
      </c>
      <c r="T999" s="94" t="s">
        <v>5619</v>
      </c>
      <c r="U999" s="224">
        <v>13.387700000000001</v>
      </c>
    </row>
    <row r="1000" spans="1:21" hidden="1">
      <c r="A1000" s="213" t="s">
        <v>945</v>
      </c>
      <c r="B1000" s="213" t="s">
        <v>4509</v>
      </c>
      <c r="C1000" s="216">
        <v>5901181008944</v>
      </c>
      <c r="D1000" s="102" t="s">
        <v>4510</v>
      </c>
      <c r="E1000" s="345" t="s">
        <v>5900</v>
      </c>
      <c r="F1000" s="90" t="s">
        <v>69</v>
      </c>
      <c r="H1000" s="91">
        <v>1</v>
      </c>
      <c r="I1000" s="54">
        <f>VLOOKUP(A1000,'CET uproszczony 01 02 2026'!$B$4:$G$747,6,0)</f>
        <v>1570</v>
      </c>
      <c r="J1000" s="90" t="s">
        <v>5</v>
      </c>
      <c r="K1000" s="201">
        <v>0.23</v>
      </c>
      <c r="M1000" s="185">
        <v>100</v>
      </c>
      <c r="N1000" s="94" t="s">
        <v>70</v>
      </c>
      <c r="O1000" s="94" t="s">
        <v>728</v>
      </c>
      <c r="P1000" s="226" t="s">
        <v>21</v>
      </c>
      <c r="Q1000" s="102" t="s">
        <v>1048</v>
      </c>
      <c r="R1000" s="102">
        <v>85444920</v>
      </c>
      <c r="S1000" s="102" t="s">
        <v>2651</v>
      </c>
      <c r="T1000" s="94" t="s">
        <v>5619</v>
      </c>
      <c r="U1000" s="224">
        <v>21.7</v>
      </c>
    </row>
    <row r="1001" spans="1:21" hidden="1">
      <c r="A1001" s="213" t="s">
        <v>945</v>
      </c>
      <c r="B1001" s="213" t="s">
        <v>4511</v>
      </c>
      <c r="C1001" s="216">
        <v>5901181008982</v>
      </c>
      <c r="D1001" s="102" t="s">
        <v>4510</v>
      </c>
      <c r="E1001" s="345" t="s">
        <v>5900</v>
      </c>
      <c r="F1001" s="90" t="s">
        <v>69</v>
      </c>
      <c r="H1001" s="91">
        <v>1</v>
      </c>
      <c r="I1001" s="54">
        <f>VLOOKUP(A1001,'CET uproszczony 01 02 2026'!$B$4:$G$747,6,0)</f>
        <v>1570</v>
      </c>
      <c r="J1001" s="90" t="s">
        <v>5</v>
      </c>
      <c r="K1001" s="201">
        <v>0.23</v>
      </c>
      <c r="M1001" s="185">
        <v>500</v>
      </c>
      <c r="N1001" s="94" t="s">
        <v>70</v>
      </c>
      <c r="O1001" s="94" t="s">
        <v>728</v>
      </c>
      <c r="P1001" s="226" t="s">
        <v>21</v>
      </c>
      <c r="Q1001" s="102" t="s">
        <v>1048</v>
      </c>
      <c r="R1001" s="102">
        <v>85444920</v>
      </c>
      <c r="S1001" s="102" t="s">
        <v>2651</v>
      </c>
      <c r="T1001" s="94" t="s">
        <v>5619</v>
      </c>
      <c r="U1001" s="224">
        <v>21.7</v>
      </c>
    </row>
    <row r="1002" spans="1:21" hidden="1">
      <c r="A1002" s="213" t="s">
        <v>945</v>
      </c>
      <c r="B1002" s="213" t="s">
        <v>4512</v>
      </c>
      <c r="C1002" s="216">
        <v>5901181008951</v>
      </c>
      <c r="D1002" s="102" t="s">
        <v>4510</v>
      </c>
      <c r="E1002" s="345" t="s">
        <v>5900</v>
      </c>
      <c r="F1002" s="90" t="s">
        <v>69</v>
      </c>
      <c r="H1002" s="91">
        <v>1</v>
      </c>
      <c r="I1002" s="54">
        <f>VLOOKUP(A1002,'CET uproszczony 01 02 2026'!$B$4:$G$747,6,0)</f>
        <v>1570</v>
      </c>
      <c r="J1002" s="90" t="s">
        <v>5</v>
      </c>
      <c r="K1002" s="201">
        <v>0.23</v>
      </c>
      <c r="M1002" s="185">
        <v>1000</v>
      </c>
      <c r="N1002" s="94" t="s">
        <v>70</v>
      </c>
      <c r="O1002" s="94" t="s">
        <v>728</v>
      </c>
      <c r="P1002" s="226" t="s">
        <v>21</v>
      </c>
      <c r="Q1002" s="102" t="s">
        <v>1048</v>
      </c>
      <c r="R1002" s="102">
        <v>85444920</v>
      </c>
      <c r="S1002" s="102" t="s">
        <v>2651</v>
      </c>
      <c r="T1002" s="94" t="s">
        <v>5619</v>
      </c>
      <c r="U1002" s="224">
        <v>21.7</v>
      </c>
    </row>
    <row r="1003" spans="1:21" hidden="1">
      <c r="A1003" s="213" t="s">
        <v>947</v>
      </c>
      <c r="B1003" s="213" t="s">
        <v>4513</v>
      </c>
      <c r="C1003" s="216">
        <v>5901181009002</v>
      </c>
      <c r="D1003" s="102" t="s">
        <v>4514</v>
      </c>
      <c r="E1003" s="345" t="s">
        <v>5901</v>
      </c>
      <c r="F1003" s="90" t="s">
        <v>69</v>
      </c>
      <c r="H1003" s="91">
        <v>1</v>
      </c>
      <c r="I1003" s="54">
        <f>VLOOKUP(A1003,'CET uproszczony 01 02 2026'!$B$4:$G$747,6,0)</f>
        <v>1841</v>
      </c>
      <c r="J1003" s="90" t="s">
        <v>5</v>
      </c>
      <c r="K1003" s="201">
        <v>0.23</v>
      </c>
      <c r="M1003" s="185">
        <v>100</v>
      </c>
      <c r="N1003" s="94" t="s">
        <v>70</v>
      </c>
      <c r="O1003" s="94" t="s">
        <v>728</v>
      </c>
      <c r="P1003" s="226" t="s">
        <v>21</v>
      </c>
      <c r="Q1003" s="102" t="s">
        <v>1048</v>
      </c>
      <c r="R1003" s="102">
        <v>85444920</v>
      </c>
      <c r="S1003" s="102" t="s">
        <v>2651</v>
      </c>
      <c r="T1003" s="94" t="s">
        <v>5619</v>
      </c>
      <c r="U1003" s="224">
        <v>20.8508</v>
      </c>
    </row>
    <row r="1004" spans="1:21" hidden="1">
      <c r="A1004" s="213" t="s">
        <v>947</v>
      </c>
      <c r="B1004" s="213" t="s">
        <v>4515</v>
      </c>
      <c r="C1004" s="216">
        <v>5901181009033</v>
      </c>
      <c r="D1004" s="102" t="s">
        <v>4514</v>
      </c>
      <c r="E1004" s="345" t="s">
        <v>5901</v>
      </c>
      <c r="F1004" s="90" t="s">
        <v>69</v>
      </c>
      <c r="H1004" s="91">
        <v>1</v>
      </c>
      <c r="I1004" s="54">
        <f>VLOOKUP(A1004,'CET uproszczony 01 02 2026'!$B$4:$G$747,6,0)</f>
        <v>1841</v>
      </c>
      <c r="J1004" s="90" t="s">
        <v>5</v>
      </c>
      <c r="K1004" s="201">
        <v>0.23</v>
      </c>
      <c r="M1004" s="185">
        <v>500</v>
      </c>
      <c r="N1004" s="94" t="s">
        <v>70</v>
      </c>
      <c r="O1004" s="94" t="s">
        <v>728</v>
      </c>
      <c r="P1004" s="226" t="s">
        <v>21</v>
      </c>
      <c r="Q1004" s="102" t="s">
        <v>1048</v>
      </c>
      <c r="R1004" s="102">
        <v>85444920</v>
      </c>
      <c r="S1004" s="102" t="s">
        <v>2651</v>
      </c>
      <c r="T1004" s="94" t="s">
        <v>5619</v>
      </c>
      <c r="U1004" s="224">
        <v>20.8508</v>
      </c>
    </row>
    <row r="1005" spans="1:21" hidden="1">
      <c r="A1005" s="213" t="s">
        <v>947</v>
      </c>
      <c r="B1005" s="213" t="s">
        <v>4516</v>
      </c>
      <c r="C1005" s="216">
        <v>5901181028942</v>
      </c>
      <c r="D1005" s="102" t="s">
        <v>4514</v>
      </c>
      <c r="E1005" s="345" t="s">
        <v>5901</v>
      </c>
      <c r="F1005" s="90" t="s">
        <v>69</v>
      </c>
      <c r="H1005" s="91">
        <v>1</v>
      </c>
      <c r="I1005" s="54">
        <f>VLOOKUP(A1005,'CET uproszczony 01 02 2026'!$B$4:$G$747,6,0)</f>
        <v>1841</v>
      </c>
      <c r="J1005" s="90" t="s">
        <v>5</v>
      </c>
      <c r="K1005" s="201">
        <v>0.23</v>
      </c>
      <c r="M1005" s="185">
        <v>1000</v>
      </c>
      <c r="N1005" s="94" t="s">
        <v>70</v>
      </c>
      <c r="O1005" s="94" t="s">
        <v>728</v>
      </c>
      <c r="P1005" s="226" t="s">
        <v>21</v>
      </c>
      <c r="Q1005" s="102" t="s">
        <v>1048</v>
      </c>
      <c r="R1005" s="102">
        <v>85444920</v>
      </c>
      <c r="S1005" s="102" t="s">
        <v>2651</v>
      </c>
      <c r="T1005" s="94" t="s">
        <v>5619</v>
      </c>
      <c r="U1005" s="224">
        <v>20.8508</v>
      </c>
    </row>
    <row r="1006" spans="1:21" hidden="1">
      <c r="A1006" s="213" t="s">
        <v>949</v>
      </c>
      <c r="B1006" s="213" t="s">
        <v>4517</v>
      </c>
      <c r="C1006" s="216">
        <v>5901181009040</v>
      </c>
      <c r="D1006" s="102" t="s">
        <v>4518</v>
      </c>
      <c r="E1006" s="345" t="s">
        <v>5902</v>
      </c>
      <c r="F1006" s="90" t="s">
        <v>69</v>
      </c>
      <c r="H1006" s="91">
        <v>1</v>
      </c>
      <c r="I1006" s="54">
        <f>VLOOKUP(A1006,'CET uproszczony 01 02 2026'!$B$4:$G$747,6,0)</f>
        <v>2064</v>
      </c>
      <c r="J1006" s="90" t="s">
        <v>5</v>
      </c>
      <c r="K1006" s="201">
        <v>0.23</v>
      </c>
      <c r="M1006" s="185">
        <v>100</v>
      </c>
      <c r="N1006" s="94" t="s">
        <v>70</v>
      </c>
      <c r="O1006" s="94" t="s">
        <v>728</v>
      </c>
      <c r="P1006" s="226" t="s">
        <v>21</v>
      </c>
      <c r="Q1006" s="102" t="s">
        <v>1048</v>
      </c>
      <c r="R1006" s="102">
        <v>85444920</v>
      </c>
      <c r="S1006" s="102" t="s">
        <v>2651</v>
      </c>
      <c r="T1006" s="94" t="s">
        <v>5619</v>
      </c>
      <c r="U1006" s="224">
        <v>23.8</v>
      </c>
    </row>
    <row r="1007" spans="1:21" hidden="1">
      <c r="A1007" s="213" t="s">
        <v>949</v>
      </c>
      <c r="B1007" s="213" t="s">
        <v>4519</v>
      </c>
      <c r="C1007" s="216">
        <v>5901181009088</v>
      </c>
      <c r="D1007" s="102" t="s">
        <v>4518</v>
      </c>
      <c r="E1007" s="345" t="s">
        <v>5902</v>
      </c>
      <c r="F1007" s="90" t="s">
        <v>69</v>
      </c>
      <c r="H1007" s="91">
        <v>1</v>
      </c>
      <c r="I1007" s="54">
        <f>VLOOKUP(A1007,'CET uproszczony 01 02 2026'!$B$4:$G$747,6,0)</f>
        <v>2064</v>
      </c>
      <c r="J1007" s="90" t="s">
        <v>5</v>
      </c>
      <c r="K1007" s="201">
        <v>0.23</v>
      </c>
      <c r="M1007" s="185">
        <v>500</v>
      </c>
      <c r="N1007" s="94" t="s">
        <v>70</v>
      </c>
      <c r="O1007" s="94" t="s">
        <v>728</v>
      </c>
      <c r="P1007" s="226" t="s">
        <v>21</v>
      </c>
      <c r="Q1007" s="102" t="s">
        <v>1048</v>
      </c>
      <c r="R1007" s="102">
        <v>85444920</v>
      </c>
      <c r="S1007" s="102" t="s">
        <v>2651</v>
      </c>
      <c r="T1007" s="94" t="s">
        <v>5619</v>
      </c>
      <c r="U1007" s="224">
        <v>23.8</v>
      </c>
    </row>
    <row r="1008" spans="1:21" hidden="1">
      <c r="A1008" s="213" t="s">
        <v>949</v>
      </c>
      <c r="B1008" s="213" t="s">
        <v>4520</v>
      </c>
      <c r="C1008" s="216">
        <v>5901181009057</v>
      </c>
      <c r="D1008" s="102" t="s">
        <v>4518</v>
      </c>
      <c r="E1008" s="345" t="s">
        <v>5902</v>
      </c>
      <c r="F1008" s="90" t="s">
        <v>69</v>
      </c>
      <c r="H1008" s="91">
        <v>1</v>
      </c>
      <c r="I1008" s="54">
        <f>VLOOKUP(A1008,'CET uproszczony 01 02 2026'!$B$4:$G$747,6,0)</f>
        <v>2064</v>
      </c>
      <c r="J1008" s="90" t="s">
        <v>5</v>
      </c>
      <c r="K1008" s="201">
        <v>0.23</v>
      </c>
      <c r="M1008" s="185">
        <v>1000</v>
      </c>
      <c r="N1008" s="94" t="s">
        <v>70</v>
      </c>
      <c r="O1008" s="94" t="s">
        <v>728</v>
      </c>
      <c r="P1008" s="226" t="s">
        <v>21</v>
      </c>
      <c r="Q1008" s="102" t="s">
        <v>1048</v>
      </c>
      <c r="R1008" s="102">
        <v>85444920</v>
      </c>
      <c r="S1008" s="102" t="s">
        <v>2651</v>
      </c>
      <c r="T1008" s="94" t="s">
        <v>5619</v>
      </c>
      <c r="U1008" s="224">
        <v>23.8</v>
      </c>
    </row>
    <row r="1009" spans="1:25" hidden="1">
      <c r="A1009" s="213" t="s">
        <v>951</v>
      </c>
      <c r="B1009" s="213" t="s">
        <v>4521</v>
      </c>
      <c r="C1009" s="216">
        <v>5901181009095</v>
      </c>
      <c r="D1009" s="102" t="s">
        <v>4522</v>
      </c>
      <c r="E1009" s="345" t="s">
        <v>5903</v>
      </c>
      <c r="F1009" s="90" t="s">
        <v>69</v>
      </c>
      <c r="H1009" s="91">
        <v>1</v>
      </c>
      <c r="I1009" s="54">
        <f>VLOOKUP(A1009,'CET uproszczony 01 02 2026'!$B$4:$G$747,6,0)</f>
        <v>2952</v>
      </c>
      <c r="J1009" s="90" t="s">
        <v>5</v>
      </c>
      <c r="K1009" s="201">
        <v>0.23</v>
      </c>
      <c r="M1009" s="185">
        <v>100</v>
      </c>
      <c r="N1009" s="94" t="s">
        <v>70</v>
      </c>
      <c r="O1009" s="94" t="s">
        <v>728</v>
      </c>
      <c r="P1009" s="226" t="s">
        <v>21</v>
      </c>
      <c r="Q1009" s="102" t="s">
        <v>1048</v>
      </c>
      <c r="R1009" s="102">
        <v>85444920</v>
      </c>
      <c r="S1009" s="102" t="s">
        <v>2651</v>
      </c>
      <c r="T1009" s="94" t="s">
        <v>5619</v>
      </c>
      <c r="U1009" s="224">
        <v>32.906999999999996</v>
      </c>
    </row>
    <row r="1010" spans="1:25" hidden="1">
      <c r="A1010" s="213" t="s">
        <v>951</v>
      </c>
      <c r="B1010" s="213" t="s">
        <v>4523</v>
      </c>
      <c r="C1010" s="216">
        <v>5903669499435</v>
      </c>
      <c r="D1010" s="102" t="s">
        <v>4522</v>
      </c>
      <c r="E1010" s="345" t="s">
        <v>5903</v>
      </c>
      <c r="F1010" s="90" t="s">
        <v>69</v>
      </c>
      <c r="H1010" s="91">
        <v>1</v>
      </c>
      <c r="I1010" s="54">
        <f>VLOOKUP(A1010,'CET uproszczony 01 02 2026'!$B$4:$G$747,6,0)</f>
        <v>2952</v>
      </c>
      <c r="J1010" s="90" t="s">
        <v>5</v>
      </c>
      <c r="K1010" s="201">
        <v>0.23</v>
      </c>
      <c r="M1010" s="185">
        <v>500</v>
      </c>
      <c r="N1010" s="94" t="s">
        <v>70</v>
      </c>
      <c r="O1010" s="94" t="s">
        <v>728</v>
      </c>
      <c r="P1010" s="226" t="s">
        <v>21</v>
      </c>
      <c r="Q1010" s="102" t="s">
        <v>1048</v>
      </c>
      <c r="R1010" s="102">
        <v>85444920</v>
      </c>
      <c r="S1010" s="102" t="s">
        <v>2651</v>
      </c>
      <c r="T1010" s="94" t="s">
        <v>5619</v>
      </c>
      <c r="U1010" s="224">
        <v>32.906999999999996</v>
      </c>
    </row>
    <row r="1011" spans="1:25" hidden="1">
      <c r="A1011" s="213" t="s">
        <v>951</v>
      </c>
      <c r="B1011" s="213" t="s">
        <v>4524</v>
      </c>
      <c r="C1011" s="216">
        <v>5903669499442</v>
      </c>
      <c r="D1011" s="102" t="s">
        <v>4522</v>
      </c>
      <c r="E1011" s="345" t="s">
        <v>5903</v>
      </c>
      <c r="F1011" s="90" t="s">
        <v>69</v>
      </c>
      <c r="H1011" s="91">
        <v>1</v>
      </c>
      <c r="I1011" s="54">
        <f>VLOOKUP(A1011,'CET uproszczony 01 02 2026'!$B$4:$G$747,6,0)</f>
        <v>2952</v>
      </c>
      <c r="J1011" s="90" t="s">
        <v>5</v>
      </c>
      <c r="K1011" s="201">
        <v>0.23</v>
      </c>
      <c r="M1011" s="185">
        <v>1000</v>
      </c>
      <c r="N1011" s="94" t="s">
        <v>70</v>
      </c>
      <c r="O1011" s="94" t="s">
        <v>728</v>
      </c>
      <c r="P1011" s="226" t="s">
        <v>21</v>
      </c>
      <c r="Q1011" s="102" t="s">
        <v>1048</v>
      </c>
      <c r="R1011" s="102">
        <v>85444920</v>
      </c>
      <c r="S1011" s="102" t="s">
        <v>2651</v>
      </c>
      <c r="T1011" s="94" t="s">
        <v>5619</v>
      </c>
      <c r="U1011" s="224">
        <v>32.906999999999996</v>
      </c>
    </row>
    <row r="1012" spans="1:25" hidden="1">
      <c r="A1012" s="213" t="s">
        <v>953</v>
      </c>
      <c r="B1012" s="213" t="s">
        <v>4525</v>
      </c>
      <c r="C1012" s="216">
        <v>5901181009217</v>
      </c>
      <c r="D1012" s="102" t="s">
        <v>4526</v>
      </c>
      <c r="E1012" s="345" t="s">
        <v>5904</v>
      </c>
      <c r="F1012" s="90" t="s">
        <v>69</v>
      </c>
      <c r="H1012" s="91">
        <v>1</v>
      </c>
      <c r="I1012" s="54">
        <f>VLOOKUP(A1012,'CET uproszczony 01 02 2026'!$B$4:$G$747,6,0)</f>
        <v>1576</v>
      </c>
      <c r="J1012" s="90" t="s">
        <v>5</v>
      </c>
      <c r="K1012" s="201">
        <v>0.23</v>
      </c>
      <c r="M1012" s="185">
        <v>100</v>
      </c>
      <c r="N1012" s="94" t="s">
        <v>70</v>
      </c>
      <c r="O1012" s="94" t="s">
        <v>728</v>
      </c>
      <c r="P1012" s="226" t="s">
        <v>21</v>
      </c>
      <c r="Q1012" s="102" t="s">
        <v>1048</v>
      </c>
      <c r="R1012" s="102">
        <v>85444920</v>
      </c>
      <c r="S1012" s="102" t="s">
        <v>2651</v>
      </c>
      <c r="T1012" s="94" t="s">
        <v>5619</v>
      </c>
      <c r="U1012" s="224">
        <v>17.0456</v>
      </c>
    </row>
    <row r="1013" spans="1:25" hidden="1">
      <c r="A1013" s="213" t="s">
        <v>953</v>
      </c>
      <c r="B1013" s="213" t="s">
        <v>4527</v>
      </c>
      <c r="C1013" s="216">
        <v>5903669499459</v>
      </c>
      <c r="D1013" s="102" t="s">
        <v>4526</v>
      </c>
      <c r="E1013" s="345" t="s">
        <v>5904</v>
      </c>
      <c r="F1013" s="90" t="s">
        <v>69</v>
      </c>
      <c r="H1013" s="91">
        <v>1</v>
      </c>
      <c r="I1013" s="54">
        <f>VLOOKUP(A1013,'CET uproszczony 01 02 2026'!$B$4:$G$747,6,0)</f>
        <v>1576</v>
      </c>
      <c r="J1013" s="90" t="s">
        <v>5</v>
      </c>
      <c r="K1013" s="201">
        <v>0.23</v>
      </c>
      <c r="M1013" s="185">
        <v>500</v>
      </c>
      <c r="N1013" s="94" t="s">
        <v>70</v>
      </c>
      <c r="O1013" s="94" t="s">
        <v>728</v>
      </c>
      <c r="P1013" s="226" t="s">
        <v>21</v>
      </c>
      <c r="Q1013" s="102" t="s">
        <v>1048</v>
      </c>
      <c r="R1013" s="102">
        <v>85444920</v>
      </c>
      <c r="S1013" s="102" t="s">
        <v>2651</v>
      </c>
      <c r="T1013" s="94" t="s">
        <v>5619</v>
      </c>
      <c r="U1013" s="224">
        <v>17.0456</v>
      </c>
    </row>
    <row r="1014" spans="1:25" hidden="1">
      <c r="A1014" s="213" t="s">
        <v>953</v>
      </c>
      <c r="B1014" s="213" t="s">
        <v>4528</v>
      </c>
      <c r="C1014" s="216">
        <v>5903669499466</v>
      </c>
      <c r="D1014" s="102" t="s">
        <v>4526</v>
      </c>
      <c r="E1014" s="345" t="s">
        <v>5904</v>
      </c>
      <c r="F1014" s="90" t="s">
        <v>69</v>
      </c>
      <c r="H1014" s="91">
        <v>1</v>
      </c>
      <c r="I1014" s="54">
        <f>VLOOKUP(A1014,'CET uproszczony 01 02 2026'!$B$4:$G$747,6,0)</f>
        <v>1576</v>
      </c>
      <c r="J1014" s="90" t="s">
        <v>5</v>
      </c>
      <c r="K1014" s="201">
        <v>0.23</v>
      </c>
      <c r="M1014" s="185">
        <v>1000</v>
      </c>
      <c r="N1014" s="94" t="s">
        <v>70</v>
      </c>
      <c r="O1014" s="94" t="s">
        <v>728</v>
      </c>
      <c r="P1014" s="226" t="s">
        <v>21</v>
      </c>
      <c r="Q1014" s="102" t="s">
        <v>1048</v>
      </c>
      <c r="R1014" s="102">
        <v>85444920</v>
      </c>
      <c r="S1014" s="102" t="s">
        <v>2651</v>
      </c>
      <c r="T1014" s="94" t="s">
        <v>5619</v>
      </c>
      <c r="U1014" s="224">
        <v>17.0456</v>
      </c>
    </row>
    <row r="1015" spans="1:25" hidden="1">
      <c r="A1015" s="213" t="s">
        <v>955</v>
      </c>
      <c r="B1015" s="213" t="s">
        <v>4530</v>
      </c>
      <c r="C1015" s="216">
        <v>5901181009255</v>
      </c>
      <c r="D1015" s="102" t="s">
        <v>4529</v>
      </c>
      <c r="E1015" s="345" t="s">
        <v>5905</v>
      </c>
      <c r="F1015" s="90" t="s">
        <v>69</v>
      </c>
      <c r="H1015" s="91">
        <v>1</v>
      </c>
      <c r="I1015" s="54">
        <f>VLOOKUP(A1015,'CET uproszczony 01 02 2026'!$B$4:$G$747,6,0)</f>
        <v>1997</v>
      </c>
      <c r="J1015" s="90" t="s">
        <v>5</v>
      </c>
      <c r="K1015" s="201">
        <v>0.23</v>
      </c>
      <c r="M1015" s="185">
        <v>100</v>
      </c>
      <c r="N1015" s="94" t="s">
        <v>70</v>
      </c>
      <c r="O1015" s="94" t="s">
        <v>728</v>
      </c>
      <c r="P1015" s="226" t="s">
        <v>21</v>
      </c>
      <c r="Q1015" s="102" t="s">
        <v>1048</v>
      </c>
      <c r="R1015" s="102">
        <v>85444920</v>
      </c>
      <c r="S1015" s="102" t="s">
        <v>2651</v>
      </c>
      <c r="T1015" s="94" t="s">
        <v>5619</v>
      </c>
      <c r="U1015" s="224">
        <v>22.4998</v>
      </c>
    </row>
    <row r="1016" spans="1:25" hidden="1">
      <c r="A1016" s="213" t="s">
        <v>955</v>
      </c>
      <c r="B1016" s="213" t="s">
        <v>4531</v>
      </c>
      <c r="C1016" s="216">
        <v>5903669499473</v>
      </c>
      <c r="D1016" s="102" t="s">
        <v>4529</v>
      </c>
      <c r="E1016" s="345" t="s">
        <v>5905</v>
      </c>
      <c r="F1016" s="90" t="s">
        <v>69</v>
      </c>
      <c r="H1016" s="91">
        <v>1</v>
      </c>
      <c r="I1016" s="54">
        <f>VLOOKUP(A1016,'CET uproszczony 01 02 2026'!$B$4:$G$747,6,0)</f>
        <v>1997</v>
      </c>
      <c r="J1016" s="90" t="s">
        <v>5</v>
      </c>
      <c r="K1016" s="201">
        <v>0.23</v>
      </c>
      <c r="M1016" s="185">
        <v>460</v>
      </c>
      <c r="N1016" s="94" t="s">
        <v>70</v>
      </c>
      <c r="O1016" s="94" t="s">
        <v>728</v>
      </c>
      <c r="P1016" s="226" t="s">
        <v>21</v>
      </c>
      <c r="Q1016" s="102" t="s">
        <v>1048</v>
      </c>
      <c r="R1016" s="102">
        <v>85444920</v>
      </c>
      <c r="S1016" s="102" t="s">
        <v>2651</v>
      </c>
      <c r="T1016" s="94" t="s">
        <v>5619</v>
      </c>
      <c r="U1016" s="224">
        <v>22.4998</v>
      </c>
    </row>
    <row r="1017" spans="1:25" hidden="1">
      <c r="A1017" s="213" t="s">
        <v>955</v>
      </c>
      <c r="B1017" s="213" t="s">
        <v>4532</v>
      </c>
      <c r="C1017" s="216">
        <v>5903669499480</v>
      </c>
      <c r="D1017" s="102" t="s">
        <v>4529</v>
      </c>
      <c r="E1017" s="345" t="s">
        <v>5905</v>
      </c>
      <c r="F1017" s="90" t="s">
        <v>69</v>
      </c>
      <c r="H1017" s="91">
        <v>1</v>
      </c>
      <c r="I1017" s="54">
        <f>VLOOKUP(A1017,'CET uproszczony 01 02 2026'!$B$4:$G$747,6,0)</f>
        <v>1997</v>
      </c>
      <c r="J1017" s="90" t="s">
        <v>5</v>
      </c>
      <c r="K1017" s="201">
        <v>0.23</v>
      </c>
      <c r="M1017" s="185">
        <v>500</v>
      </c>
      <c r="N1017" s="94" t="s">
        <v>70</v>
      </c>
      <c r="O1017" s="94" t="s">
        <v>728</v>
      </c>
      <c r="P1017" s="226" t="s">
        <v>21</v>
      </c>
      <c r="Q1017" s="102" t="s">
        <v>1048</v>
      </c>
      <c r="R1017" s="102">
        <v>85444920</v>
      </c>
      <c r="S1017" s="102" t="s">
        <v>2651</v>
      </c>
      <c r="T1017" s="94" t="s">
        <v>5619</v>
      </c>
      <c r="U1017" s="224">
        <v>22.4998</v>
      </c>
    </row>
    <row r="1018" spans="1:25" hidden="1">
      <c r="A1018" s="213" t="s">
        <v>955</v>
      </c>
      <c r="B1018" s="213" t="s">
        <v>4533</v>
      </c>
      <c r="C1018" s="216">
        <v>5903669499497</v>
      </c>
      <c r="D1018" s="102" t="s">
        <v>4529</v>
      </c>
      <c r="E1018" s="345" t="s">
        <v>5905</v>
      </c>
      <c r="F1018" s="90" t="s">
        <v>69</v>
      </c>
      <c r="H1018" s="91">
        <v>1</v>
      </c>
      <c r="I1018" s="54">
        <f>VLOOKUP(A1018,'CET uproszczony 01 02 2026'!$B$4:$G$747,6,0)</f>
        <v>1997</v>
      </c>
      <c r="J1018" s="90" t="s">
        <v>5</v>
      </c>
      <c r="K1018" s="201">
        <v>0.23</v>
      </c>
      <c r="M1018" s="185">
        <v>1000</v>
      </c>
      <c r="N1018" s="94" t="s">
        <v>70</v>
      </c>
      <c r="O1018" s="94" t="s">
        <v>728</v>
      </c>
      <c r="P1018" s="226" t="s">
        <v>21</v>
      </c>
      <c r="Q1018" s="102" t="s">
        <v>1048</v>
      </c>
      <c r="R1018" s="102">
        <v>85444920</v>
      </c>
      <c r="S1018" s="102" t="s">
        <v>2651</v>
      </c>
      <c r="T1018" s="94" t="s">
        <v>5619</v>
      </c>
      <c r="U1018" s="224">
        <v>22.4998</v>
      </c>
    </row>
    <row r="1019" spans="1:25" hidden="1">
      <c r="A1019" s="213" t="s">
        <v>957</v>
      </c>
      <c r="B1019" s="213" t="s">
        <v>4534</v>
      </c>
      <c r="C1019" s="216">
        <v>5901181009293</v>
      </c>
      <c r="D1019" s="102" t="s">
        <v>4535</v>
      </c>
      <c r="E1019" s="345" t="s">
        <v>5906</v>
      </c>
      <c r="F1019" s="90" t="s">
        <v>69</v>
      </c>
      <c r="H1019" s="91">
        <v>1</v>
      </c>
      <c r="I1019" s="54">
        <f>VLOOKUP(A1019,'CET uproszczony 01 02 2026'!$B$4:$G$747,6,0)</f>
        <v>2432</v>
      </c>
      <c r="J1019" s="90" t="s">
        <v>5</v>
      </c>
      <c r="K1019" s="201">
        <v>0.23</v>
      </c>
      <c r="M1019" s="185">
        <v>100</v>
      </c>
      <c r="N1019" s="94" t="s">
        <v>70</v>
      </c>
      <c r="O1019" s="94" t="s">
        <v>728</v>
      </c>
      <c r="P1019" s="226" t="s">
        <v>21</v>
      </c>
      <c r="Q1019" s="102" t="s">
        <v>1048</v>
      </c>
      <c r="R1019" s="102">
        <v>85444920</v>
      </c>
      <c r="S1019" s="102" t="s">
        <v>2651</v>
      </c>
      <c r="T1019" s="94" t="s">
        <v>5619</v>
      </c>
      <c r="U1019" s="224">
        <v>27.122800000000002</v>
      </c>
    </row>
    <row r="1020" spans="1:25" hidden="1">
      <c r="A1020" s="213" t="s">
        <v>957</v>
      </c>
      <c r="B1020" s="213" t="s">
        <v>4536</v>
      </c>
      <c r="C1020" s="216">
        <v>5903669499503</v>
      </c>
      <c r="D1020" s="102" t="s">
        <v>4535</v>
      </c>
      <c r="E1020" s="345" t="s">
        <v>5906</v>
      </c>
      <c r="F1020" s="90" t="s">
        <v>69</v>
      </c>
      <c r="H1020" s="91">
        <v>1</v>
      </c>
      <c r="I1020" s="54">
        <f>VLOOKUP(A1020,'CET uproszczony 01 02 2026'!$B$4:$G$747,6,0)</f>
        <v>2432</v>
      </c>
      <c r="J1020" s="90" t="s">
        <v>5</v>
      </c>
      <c r="K1020" s="201">
        <v>0.23</v>
      </c>
      <c r="M1020" s="185">
        <v>500</v>
      </c>
      <c r="N1020" s="94" t="s">
        <v>70</v>
      </c>
      <c r="O1020" s="94" t="s">
        <v>728</v>
      </c>
      <c r="P1020" s="226" t="s">
        <v>21</v>
      </c>
      <c r="Q1020" s="102" t="s">
        <v>1048</v>
      </c>
      <c r="R1020" s="102">
        <v>85444920</v>
      </c>
      <c r="S1020" s="102" t="s">
        <v>2651</v>
      </c>
      <c r="T1020" s="94" t="s">
        <v>5619</v>
      </c>
      <c r="U1020" s="224">
        <v>27.122800000000002</v>
      </c>
    </row>
    <row r="1021" spans="1:25" hidden="1">
      <c r="A1021" s="213" t="s">
        <v>957</v>
      </c>
      <c r="B1021" s="213" t="s">
        <v>4537</v>
      </c>
      <c r="C1021" s="216">
        <v>5903669499510</v>
      </c>
      <c r="D1021" s="102" t="s">
        <v>4535</v>
      </c>
      <c r="E1021" s="345" t="s">
        <v>5906</v>
      </c>
      <c r="F1021" s="90" t="s">
        <v>69</v>
      </c>
      <c r="H1021" s="91">
        <v>1</v>
      </c>
      <c r="I1021" s="54">
        <f>VLOOKUP(A1021,'CET uproszczony 01 02 2026'!$B$4:$G$747,6,0)</f>
        <v>2432</v>
      </c>
      <c r="J1021" s="90" t="s">
        <v>5</v>
      </c>
      <c r="K1021" s="201">
        <v>0.23</v>
      </c>
      <c r="M1021" s="185">
        <v>1000</v>
      </c>
      <c r="N1021" s="94" t="s">
        <v>70</v>
      </c>
      <c r="O1021" s="94" t="s">
        <v>728</v>
      </c>
      <c r="P1021" s="226" t="s">
        <v>21</v>
      </c>
      <c r="Q1021" s="102" t="s">
        <v>1048</v>
      </c>
      <c r="R1021" s="102">
        <v>85444920</v>
      </c>
      <c r="S1021" s="102" t="s">
        <v>2651</v>
      </c>
      <c r="T1021" s="94" t="s">
        <v>5619</v>
      </c>
      <c r="U1021" s="224">
        <v>27.122800000000002</v>
      </c>
    </row>
    <row r="1022" spans="1:25" hidden="1">
      <c r="A1022" s="213" t="s">
        <v>1012</v>
      </c>
      <c r="B1022" s="213" t="s">
        <v>4538</v>
      </c>
      <c r="C1022" s="216">
        <v>5901181010329</v>
      </c>
      <c r="D1022" s="102" t="s">
        <v>4539</v>
      </c>
      <c r="E1022" s="345" t="s">
        <v>5907</v>
      </c>
      <c r="F1022" s="90" t="s">
        <v>69</v>
      </c>
      <c r="H1022" s="91">
        <v>1</v>
      </c>
      <c r="I1022" s="54">
        <f>VLOOKUP(A1022,'CET uproszczony 01 02 2026'!$B$4:$G$747,6,0)</f>
        <v>1505</v>
      </c>
      <c r="J1022" s="90" t="s">
        <v>5</v>
      </c>
      <c r="K1022" s="201">
        <v>0.23</v>
      </c>
      <c r="M1022" s="185">
        <v>100</v>
      </c>
      <c r="N1022" s="94" t="s">
        <v>70</v>
      </c>
      <c r="O1022" s="94" t="s">
        <v>728</v>
      </c>
      <c r="P1022" s="226" t="s">
        <v>21</v>
      </c>
      <c r="Q1022" s="102" t="s">
        <v>1048</v>
      </c>
      <c r="R1022" s="102">
        <v>85444920</v>
      </c>
      <c r="S1022" s="102" t="s">
        <v>2651</v>
      </c>
      <c r="T1022" s="94" t="s">
        <v>5619</v>
      </c>
      <c r="U1022" s="224">
        <v>14.0687</v>
      </c>
    </row>
    <row r="1023" spans="1:25" hidden="1">
      <c r="A1023" s="213" t="s">
        <v>1012</v>
      </c>
      <c r="B1023" s="213" t="s">
        <v>4540</v>
      </c>
      <c r="C1023" s="216">
        <v>5903669499527</v>
      </c>
      <c r="D1023" s="102" t="s">
        <v>4539</v>
      </c>
      <c r="E1023" s="345" t="s">
        <v>5907</v>
      </c>
      <c r="F1023" s="90" t="s">
        <v>69</v>
      </c>
      <c r="H1023" s="91">
        <v>1</v>
      </c>
      <c r="I1023" s="54">
        <f>VLOOKUP(A1023,'CET uproszczony 01 02 2026'!$B$4:$G$747,6,0)</f>
        <v>1505</v>
      </c>
      <c r="J1023" s="90" t="s">
        <v>5</v>
      </c>
      <c r="K1023" s="201">
        <v>0.23</v>
      </c>
      <c r="M1023" s="185">
        <v>500</v>
      </c>
      <c r="N1023" s="94" t="s">
        <v>70</v>
      </c>
      <c r="O1023" s="94" t="s">
        <v>728</v>
      </c>
      <c r="P1023" s="226" t="s">
        <v>21</v>
      </c>
      <c r="Q1023" s="102" t="s">
        <v>1048</v>
      </c>
      <c r="R1023" s="102">
        <v>85444920</v>
      </c>
      <c r="S1023" s="102" t="s">
        <v>2651</v>
      </c>
      <c r="T1023" s="94" t="s">
        <v>5619</v>
      </c>
      <c r="U1023" s="224">
        <v>14.0687</v>
      </c>
    </row>
    <row r="1024" spans="1:25" s="198" customFormat="1" hidden="1">
      <c r="A1024" s="214" t="s">
        <v>1012</v>
      </c>
      <c r="B1024" s="214" t="s">
        <v>4541</v>
      </c>
      <c r="C1024" s="221">
        <v>5903669499534</v>
      </c>
      <c r="D1024" s="190" t="s">
        <v>4539</v>
      </c>
      <c r="E1024" s="346" t="s">
        <v>5907</v>
      </c>
      <c r="F1024" s="192" t="s">
        <v>69</v>
      </c>
      <c r="G1024" s="191"/>
      <c r="H1024" s="191">
        <v>1</v>
      </c>
      <c r="I1024" s="193">
        <f>VLOOKUP(A1024,'CET uproszczony 01 02 2026'!$B$4:$G$747,6,0)</f>
        <v>1505</v>
      </c>
      <c r="J1024" s="192" t="s">
        <v>5</v>
      </c>
      <c r="K1024" s="202">
        <v>0.23</v>
      </c>
      <c r="L1024" s="191"/>
      <c r="M1024" s="199">
        <v>1000</v>
      </c>
      <c r="N1024" s="196" t="s">
        <v>70</v>
      </c>
      <c r="O1024" s="196" t="s">
        <v>728</v>
      </c>
      <c r="P1024" s="227" t="s">
        <v>21</v>
      </c>
      <c r="Q1024" s="190" t="s">
        <v>1048</v>
      </c>
      <c r="R1024" s="190">
        <v>85444920</v>
      </c>
      <c r="S1024" s="190" t="s">
        <v>2651</v>
      </c>
      <c r="T1024" s="196" t="s">
        <v>5619</v>
      </c>
      <c r="U1024" s="348">
        <v>14.0687</v>
      </c>
      <c r="V1024" s="197"/>
      <c r="W1024" s="197"/>
      <c r="X1024" s="197"/>
      <c r="Y1024" s="197"/>
    </row>
    <row r="1025" spans="1:25" hidden="1">
      <c r="A1025" s="213" t="s">
        <v>215</v>
      </c>
      <c r="B1025" s="213" t="s">
        <v>4593</v>
      </c>
      <c r="C1025" s="216">
        <v>5901181000078</v>
      </c>
      <c r="D1025" s="102" t="s">
        <v>4594</v>
      </c>
      <c r="E1025" s="345" t="s">
        <v>5289</v>
      </c>
      <c r="F1025" s="90" t="s">
        <v>69</v>
      </c>
      <c r="H1025" s="91">
        <v>1</v>
      </c>
      <c r="I1025" s="54">
        <f>VLOOKUP(A1025,'CET uproszczony 01 02 2026'!$B$4:$G$747,6,0)</f>
        <v>2703</v>
      </c>
      <c r="J1025" s="90" t="s">
        <v>5</v>
      </c>
      <c r="K1025" s="201">
        <v>0.23</v>
      </c>
      <c r="M1025" s="185">
        <v>100</v>
      </c>
      <c r="N1025" s="94" t="s">
        <v>70</v>
      </c>
      <c r="O1025" s="94" t="s">
        <v>216</v>
      </c>
      <c r="P1025" s="226" t="s">
        <v>17</v>
      </c>
      <c r="Q1025" s="102" t="s">
        <v>1048</v>
      </c>
      <c r="R1025" s="102">
        <v>85444993</v>
      </c>
      <c r="S1025" s="102" t="s">
        <v>2652</v>
      </c>
      <c r="T1025" s="94" t="s">
        <v>5622</v>
      </c>
      <c r="U1025" s="224">
        <v>38.5321</v>
      </c>
    </row>
    <row r="1026" spans="1:25" hidden="1">
      <c r="A1026" s="213" t="s">
        <v>215</v>
      </c>
      <c r="B1026" s="213" t="s">
        <v>4595</v>
      </c>
      <c r="C1026" s="216">
        <v>5901181000115</v>
      </c>
      <c r="D1026" s="102" t="s">
        <v>4594</v>
      </c>
      <c r="E1026" s="345" t="s">
        <v>5289</v>
      </c>
      <c r="F1026" s="90" t="s">
        <v>69</v>
      </c>
      <c r="H1026" s="91">
        <v>1</v>
      </c>
      <c r="I1026" s="54">
        <f>VLOOKUP(A1026,'CET uproszczony 01 02 2026'!$B$4:$G$747,6,0)</f>
        <v>2703</v>
      </c>
      <c r="J1026" s="90" t="s">
        <v>5</v>
      </c>
      <c r="K1026" s="201">
        <v>0.23</v>
      </c>
      <c r="M1026" s="185">
        <v>305</v>
      </c>
      <c r="N1026" s="94" t="s">
        <v>70</v>
      </c>
      <c r="O1026" s="94" t="s">
        <v>216</v>
      </c>
      <c r="P1026" s="226" t="s">
        <v>17</v>
      </c>
      <c r="Q1026" s="102" t="s">
        <v>1048</v>
      </c>
      <c r="R1026" s="102">
        <v>85444993</v>
      </c>
      <c r="S1026" s="102" t="s">
        <v>2652</v>
      </c>
      <c r="T1026" s="94" t="s">
        <v>5622</v>
      </c>
      <c r="U1026" s="224">
        <v>38.5321</v>
      </c>
      <c r="W1026" s="55">
        <v>0.38</v>
      </c>
      <c r="X1026" s="55">
        <v>0.38</v>
      </c>
      <c r="Y1026" s="55">
        <v>0.25</v>
      </c>
    </row>
    <row r="1027" spans="1:25" hidden="1">
      <c r="A1027" s="213" t="s">
        <v>215</v>
      </c>
      <c r="B1027" s="213" t="s">
        <v>4596</v>
      </c>
      <c r="C1027" s="216">
        <v>5901181013344</v>
      </c>
      <c r="D1027" s="102" t="s">
        <v>4594</v>
      </c>
      <c r="E1027" s="345" t="s">
        <v>5289</v>
      </c>
      <c r="F1027" s="90" t="s">
        <v>69</v>
      </c>
      <c r="H1027" s="91">
        <v>1</v>
      </c>
      <c r="I1027" s="54">
        <f>VLOOKUP(A1027,'CET uproszczony 01 02 2026'!$B$4:$G$747,6,0)</f>
        <v>2703</v>
      </c>
      <c r="J1027" s="90" t="s">
        <v>5</v>
      </c>
      <c r="K1027" s="201">
        <v>0.23</v>
      </c>
      <c r="M1027" s="185">
        <v>500</v>
      </c>
      <c r="N1027" s="94" t="s">
        <v>70</v>
      </c>
      <c r="O1027" s="94" t="s">
        <v>216</v>
      </c>
      <c r="P1027" s="226" t="s">
        <v>17</v>
      </c>
      <c r="Q1027" s="102" t="s">
        <v>1048</v>
      </c>
      <c r="R1027" s="102">
        <v>85444993</v>
      </c>
      <c r="S1027" s="102" t="s">
        <v>2652</v>
      </c>
      <c r="T1027" s="94" t="s">
        <v>5622</v>
      </c>
      <c r="U1027" s="224">
        <v>38.5321</v>
      </c>
    </row>
    <row r="1028" spans="1:25" hidden="1">
      <c r="A1028" s="213" t="s">
        <v>215</v>
      </c>
      <c r="B1028" s="213" t="s">
        <v>4597</v>
      </c>
      <c r="C1028" s="216">
        <v>5901181000085</v>
      </c>
      <c r="D1028" s="102" t="s">
        <v>4594</v>
      </c>
      <c r="E1028" s="345" t="s">
        <v>5289</v>
      </c>
      <c r="F1028" s="90" t="s">
        <v>69</v>
      </c>
      <c r="H1028" s="91">
        <v>1</v>
      </c>
      <c r="I1028" s="54">
        <f>VLOOKUP(A1028,'CET uproszczony 01 02 2026'!$B$4:$G$747,6,0)</f>
        <v>2703</v>
      </c>
      <c r="J1028" s="90" t="s">
        <v>5</v>
      </c>
      <c r="K1028" s="201">
        <v>0.23</v>
      </c>
      <c r="M1028" s="185">
        <v>1000</v>
      </c>
      <c r="N1028" s="94" t="s">
        <v>70</v>
      </c>
      <c r="O1028" s="94" t="s">
        <v>216</v>
      </c>
      <c r="P1028" s="226" t="s">
        <v>17</v>
      </c>
      <c r="Q1028" s="102" t="s">
        <v>1048</v>
      </c>
      <c r="R1028" s="102">
        <v>85444993</v>
      </c>
      <c r="S1028" s="102" t="s">
        <v>2652</v>
      </c>
      <c r="T1028" s="94" t="s">
        <v>5622</v>
      </c>
      <c r="U1028" s="224">
        <v>38.5321</v>
      </c>
    </row>
    <row r="1029" spans="1:25" hidden="1">
      <c r="A1029" s="213" t="s">
        <v>5617</v>
      </c>
      <c r="B1029" s="213" t="s">
        <v>5648</v>
      </c>
      <c r="C1029" s="216" t="s">
        <v>5618</v>
      </c>
      <c r="D1029" s="102" t="s">
        <v>5928</v>
      </c>
      <c r="E1029" s="345" t="s">
        <v>5947</v>
      </c>
      <c r="F1029" s="90" t="s">
        <v>69</v>
      </c>
      <c r="H1029" s="91">
        <v>1</v>
      </c>
      <c r="I1029" s="54">
        <f>VLOOKUP(A1029,'CET uproszczony 01 02 2026'!$B$4:$G$747,6,0)</f>
        <v>2450</v>
      </c>
      <c r="J1029" s="90" t="s">
        <v>5</v>
      </c>
      <c r="K1029" s="201">
        <v>0.23</v>
      </c>
      <c r="M1029" s="185">
        <v>305</v>
      </c>
      <c r="N1029" s="94" t="s">
        <v>70</v>
      </c>
      <c r="O1029" s="94" t="s">
        <v>216</v>
      </c>
      <c r="P1029" s="226" t="s">
        <v>17</v>
      </c>
      <c r="Q1029" s="102" t="s">
        <v>1048</v>
      </c>
      <c r="R1029" s="102">
        <v>85444993</v>
      </c>
      <c r="S1029" s="102" t="s">
        <v>2652</v>
      </c>
      <c r="T1029" s="94" t="s">
        <v>5622</v>
      </c>
      <c r="U1029" s="224">
        <v>45.2</v>
      </c>
      <c r="W1029" s="55">
        <v>0.36</v>
      </c>
      <c r="X1029" s="55">
        <v>0.36</v>
      </c>
      <c r="Y1029" s="55">
        <v>0.28000000000000003</v>
      </c>
    </row>
    <row r="1030" spans="1:25" hidden="1">
      <c r="A1030" s="213" t="s">
        <v>756</v>
      </c>
      <c r="B1030" s="213" t="s">
        <v>4588</v>
      </c>
      <c r="C1030" s="216">
        <v>5901181007664</v>
      </c>
      <c r="D1030" s="102" t="s">
        <v>4589</v>
      </c>
      <c r="E1030" s="345" t="s">
        <v>5291</v>
      </c>
      <c r="F1030" s="90" t="s">
        <v>69</v>
      </c>
      <c r="H1030" s="91">
        <v>1</v>
      </c>
      <c r="I1030" s="54">
        <f>VLOOKUP(A1030,'CET uproszczony 01 02 2026'!$B$4:$G$747,6,0)</f>
        <v>2334</v>
      </c>
      <c r="J1030" s="90" t="s">
        <v>5</v>
      </c>
      <c r="K1030" s="201">
        <v>0.23</v>
      </c>
      <c r="M1030" s="185">
        <v>100</v>
      </c>
      <c r="N1030" s="94" t="s">
        <v>70</v>
      </c>
      <c r="O1030" s="94" t="s">
        <v>216</v>
      </c>
      <c r="P1030" s="226" t="s">
        <v>17</v>
      </c>
      <c r="Q1030" s="102" t="s">
        <v>1048</v>
      </c>
      <c r="R1030" s="102">
        <v>85444993</v>
      </c>
      <c r="S1030" s="102" t="s">
        <v>2652</v>
      </c>
      <c r="T1030" s="94" t="s">
        <v>5622</v>
      </c>
      <c r="U1030" s="224">
        <v>31.417300000000001</v>
      </c>
    </row>
    <row r="1031" spans="1:25" hidden="1">
      <c r="A1031" s="213" t="s">
        <v>756</v>
      </c>
      <c r="B1031" s="213" t="s">
        <v>4590</v>
      </c>
      <c r="C1031" s="216">
        <v>5901181007701</v>
      </c>
      <c r="D1031" s="102" t="s">
        <v>4589</v>
      </c>
      <c r="E1031" s="345" t="s">
        <v>5291</v>
      </c>
      <c r="F1031" s="90" t="s">
        <v>69</v>
      </c>
      <c r="H1031" s="91">
        <v>1</v>
      </c>
      <c r="I1031" s="54">
        <f>VLOOKUP(A1031,'CET uproszczony 01 02 2026'!$B$4:$G$747,6,0)</f>
        <v>2334</v>
      </c>
      <c r="J1031" s="90" t="s">
        <v>5</v>
      </c>
      <c r="K1031" s="201">
        <v>0.23</v>
      </c>
      <c r="M1031" s="185">
        <v>305</v>
      </c>
      <c r="N1031" s="94" t="s">
        <v>70</v>
      </c>
      <c r="O1031" s="94" t="s">
        <v>216</v>
      </c>
      <c r="P1031" s="226" t="s">
        <v>17</v>
      </c>
      <c r="Q1031" s="102" t="s">
        <v>1048</v>
      </c>
      <c r="R1031" s="102">
        <v>85444993</v>
      </c>
      <c r="S1031" s="102" t="s">
        <v>2652</v>
      </c>
      <c r="T1031" s="94" t="s">
        <v>5622</v>
      </c>
      <c r="U1031" s="224">
        <v>31.417300000000001</v>
      </c>
      <c r="W1031" s="55">
        <v>0.35</v>
      </c>
      <c r="X1031" s="55">
        <v>0.35</v>
      </c>
      <c r="Y1031" s="55">
        <v>0.23</v>
      </c>
    </row>
    <row r="1032" spans="1:25" hidden="1">
      <c r="A1032" s="213" t="s">
        <v>756</v>
      </c>
      <c r="B1032" s="213" t="s">
        <v>4591</v>
      </c>
      <c r="C1032" s="216">
        <v>5901181012170</v>
      </c>
      <c r="D1032" s="102" t="s">
        <v>4589</v>
      </c>
      <c r="E1032" s="345" t="s">
        <v>5291</v>
      </c>
      <c r="F1032" s="90" t="s">
        <v>69</v>
      </c>
      <c r="H1032" s="91">
        <v>1</v>
      </c>
      <c r="I1032" s="54">
        <f>VLOOKUP(A1032,'CET uproszczony 01 02 2026'!$B$4:$G$747,6,0)</f>
        <v>2334</v>
      </c>
      <c r="J1032" s="90" t="s">
        <v>5</v>
      </c>
      <c r="K1032" s="201">
        <v>0.23</v>
      </c>
      <c r="M1032" s="185">
        <v>500</v>
      </c>
      <c r="N1032" s="94" t="s">
        <v>70</v>
      </c>
      <c r="O1032" s="94" t="s">
        <v>216</v>
      </c>
      <c r="P1032" s="226" t="s">
        <v>17</v>
      </c>
      <c r="Q1032" s="102" t="s">
        <v>1048</v>
      </c>
      <c r="R1032" s="102">
        <v>85444993</v>
      </c>
      <c r="S1032" s="102" t="s">
        <v>2652</v>
      </c>
      <c r="T1032" s="94" t="s">
        <v>5622</v>
      </c>
      <c r="U1032" s="224">
        <v>31.417300000000001</v>
      </c>
    </row>
    <row r="1033" spans="1:25" hidden="1">
      <c r="A1033" s="213" t="s">
        <v>756</v>
      </c>
      <c r="B1033" s="213" t="s">
        <v>4592</v>
      </c>
      <c r="C1033" s="216">
        <v>5901181007671</v>
      </c>
      <c r="D1033" s="102" t="s">
        <v>4589</v>
      </c>
      <c r="E1033" s="345" t="s">
        <v>5291</v>
      </c>
      <c r="F1033" s="90" t="s">
        <v>69</v>
      </c>
      <c r="H1033" s="91">
        <v>1</v>
      </c>
      <c r="I1033" s="54">
        <f>VLOOKUP(A1033,'CET uproszczony 01 02 2026'!$B$4:$G$747,6,0)</f>
        <v>2334</v>
      </c>
      <c r="J1033" s="90" t="s">
        <v>5</v>
      </c>
      <c r="K1033" s="201">
        <v>0.23</v>
      </c>
      <c r="M1033" s="185">
        <v>1000</v>
      </c>
      <c r="N1033" s="94" t="s">
        <v>70</v>
      </c>
      <c r="O1033" s="94" t="s">
        <v>216</v>
      </c>
      <c r="P1033" s="226" t="s">
        <v>17</v>
      </c>
      <c r="Q1033" s="102" t="s">
        <v>1048</v>
      </c>
      <c r="R1033" s="102">
        <v>85444993</v>
      </c>
      <c r="S1033" s="102" t="s">
        <v>2652</v>
      </c>
      <c r="T1033" s="94" t="s">
        <v>5622</v>
      </c>
      <c r="U1033" s="224">
        <v>31.417300000000001</v>
      </c>
    </row>
    <row r="1034" spans="1:25" hidden="1">
      <c r="A1034" s="213" t="s">
        <v>1018</v>
      </c>
      <c r="B1034" s="213" t="s">
        <v>4571</v>
      </c>
      <c r="C1034" s="216">
        <v>5903669229698</v>
      </c>
      <c r="D1034" s="102" t="s">
        <v>4572</v>
      </c>
      <c r="E1034" s="345" t="s">
        <v>5290</v>
      </c>
      <c r="F1034" s="90" t="s">
        <v>69</v>
      </c>
      <c r="H1034" s="91">
        <v>1</v>
      </c>
      <c r="I1034" s="54">
        <f>VLOOKUP(A1034,'CET uproszczony 01 02 2026'!$B$4:$G$747,6,0)</f>
        <v>3200</v>
      </c>
      <c r="J1034" s="90" t="s">
        <v>5</v>
      </c>
      <c r="K1034" s="201">
        <v>0.23</v>
      </c>
      <c r="M1034" s="185">
        <v>100</v>
      </c>
      <c r="N1034" s="94" t="s">
        <v>70</v>
      </c>
      <c r="O1034" s="94" t="s">
        <v>216</v>
      </c>
      <c r="P1034" s="226" t="s">
        <v>17</v>
      </c>
      <c r="Q1034" s="102" t="s">
        <v>1048</v>
      </c>
      <c r="R1034" s="102">
        <v>85444993</v>
      </c>
      <c r="S1034" s="102" t="s">
        <v>2652</v>
      </c>
      <c r="T1034" s="94" t="s">
        <v>2496</v>
      </c>
      <c r="U1034" s="224">
        <v>41.0944</v>
      </c>
    </row>
    <row r="1035" spans="1:25" hidden="1">
      <c r="A1035" s="213" t="s">
        <v>1018</v>
      </c>
      <c r="B1035" s="213" t="s">
        <v>4573</v>
      </c>
      <c r="C1035" s="216">
        <v>5903669229735</v>
      </c>
      <c r="D1035" s="102" t="s">
        <v>4572</v>
      </c>
      <c r="E1035" s="345" t="s">
        <v>5290</v>
      </c>
      <c r="F1035" s="90" t="s">
        <v>69</v>
      </c>
      <c r="H1035" s="91">
        <v>1</v>
      </c>
      <c r="I1035" s="54">
        <f>VLOOKUP(A1035,'CET uproszczony 01 02 2026'!$B$4:$G$747,6,0)</f>
        <v>3200</v>
      </c>
      <c r="J1035" s="90" t="s">
        <v>5</v>
      </c>
      <c r="K1035" s="201">
        <v>0.23</v>
      </c>
      <c r="M1035" s="185">
        <v>305</v>
      </c>
      <c r="N1035" s="94" t="s">
        <v>70</v>
      </c>
      <c r="O1035" s="94" t="s">
        <v>216</v>
      </c>
      <c r="P1035" s="226" t="s">
        <v>17</v>
      </c>
      <c r="Q1035" s="102" t="s">
        <v>1048</v>
      </c>
      <c r="R1035" s="102">
        <v>85444993</v>
      </c>
      <c r="S1035" s="102" t="s">
        <v>2652</v>
      </c>
      <c r="T1035" s="94" t="s">
        <v>2496</v>
      </c>
      <c r="U1035" s="224">
        <v>41.0944</v>
      </c>
    </row>
    <row r="1036" spans="1:25" hidden="1">
      <c r="A1036" s="213" t="s">
        <v>1018</v>
      </c>
      <c r="B1036" s="213" t="s">
        <v>4574</v>
      </c>
      <c r="C1036" s="216">
        <v>5903669229742</v>
      </c>
      <c r="D1036" s="102" t="s">
        <v>4572</v>
      </c>
      <c r="E1036" s="345" t="s">
        <v>5290</v>
      </c>
      <c r="F1036" s="90" t="s">
        <v>69</v>
      </c>
      <c r="H1036" s="91">
        <v>1</v>
      </c>
      <c r="I1036" s="54">
        <f>VLOOKUP(A1036,'CET uproszczony 01 02 2026'!$B$4:$G$747,6,0)</f>
        <v>3200</v>
      </c>
      <c r="J1036" s="90" t="s">
        <v>5</v>
      </c>
      <c r="K1036" s="201">
        <v>0.23</v>
      </c>
      <c r="M1036" s="185">
        <v>500</v>
      </c>
      <c r="N1036" s="94" t="s">
        <v>70</v>
      </c>
      <c r="O1036" s="94" t="s">
        <v>216</v>
      </c>
      <c r="P1036" s="226" t="s">
        <v>17</v>
      </c>
      <c r="Q1036" s="102" t="s">
        <v>1048</v>
      </c>
      <c r="R1036" s="102">
        <v>85444993</v>
      </c>
      <c r="S1036" s="102" t="s">
        <v>2652</v>
      </c>
      <c r="T1036" s="94" t="s">
        <v>2496</v>
      </c>
      <c r="U1036" s="224">
        <v>41.0944</v>
      </c>
    </row>
    <row r="1037" spans="1:25" hidden="1">
      <c r="A1037" s="213" t="s">
        <v>1018</v>
      </c>
      <c r="B1037" s="213" t="s">
        <v>4575</v>
      </c>
      <c r="C1037" s="216">
        <v>5903669229759</v>
      </c>
      <c r="D1037" s="102" t="s">
        <v>4572</v>
      </c>
      <c r="E1037" s="345" t="s">
        <v>5290</v>
      </c>
      <c r="F1037" s="90" t="s">
        <v>69</v>
      </c>
      <c r="H1037" s="91">
        <v>1</v>
      </c>
      <c r="I1037" s="54">
        <f>VLOOKUP(A1037,'CET uproszczony 01 02 2026'!$B$4:$G$747,6,0)</f>
        <v>3200</v>
      </c>
      <c r="J1037" s="90" t="s">
        <v>5</v>
      </c>
      <c r="K1037" s="201">
        <v>0.23</v>
      </c>
      <c r="M1037" s="185">
        <v>1000</v>
      </c>
      <c r="N1037" s="94" t="s">
        <v>70</v>
      </c>
      <c r="O1037" s="94" t="s">
        <v>216</v>
      </c>
      <c r="P1037" s="226" t="s">
        <v>17</v>
      </c>
      <c r="Q1037" s="102" t="s">
        <v>1048</v>
      </c>
      <c r="R1037" s="102">
        <v>85444993</v>
      </c>
      <c r="S1037" s="102" t="s">
        <v>2652</v>
      </c>
      <c r="T1037" s="94" t="s">
        <v>2496</v>
      </c>
      <c r="U1037" s="224">
        <v>41.0944</v>
      </c>
    </row>
    <row r="1038" spans="1:25" hidden="1">
      <c r="A1038" s="213" t="s">
        <v>1020</v>
      </c>
      <c r="B1038" s="213" t="s">
        <v>4576</v>
      </c>
      <c r="C1038" s="216">
        <v>5901181037678</v>
      </c>
      <c r="D1038" s="102" t="s">
        <v>4555</v>
      </c>
      <c r="E1038" s="345" t="s">
        <v>5292</v>
      </c>
      <c r="F1038" s="90" t="s">
        <v>69</v>
      </c>
      <c r="H1038" s="91">
        <v>1</v>
      </c>
      <c r="I1038" s="54">
        <f>VLOOKUP(A1038,'CET uproszczony 01 02 2026'!$B$4:$G$747,6,0)</f>
        <v>2640</v>
      </c>
      <c r="J1038" s="90" t="s">
        <v>5</v>
      </c>
      <c r="K1038" s="201">
        <v>0.23</v>
      </c>
      <c r="M1038" s="185">
        <v>100</v>
      </c>
      <c r="N1038" s="94" t="s">
        <v>70</v>
      </c>
      <c r="O1038" s="94" t="s">
        <v>216</v>
      </c>
      <c r="P1038" s="226" t="s">
        <v>17</v>
      </c>
      <c r="Q1038" s="102" t="s">
        <v>1048</v>
      </c>
      <c r="R1038" s="102">
        <v>85444993</v>
      </c>
      <c r="S1038" s="102" t="s">
        <v>2652</v>
      </c>
      <c r="T1038" s="94" t="s">
        <v>2496</v>
      </c>
      <c r="U1038" s="224">
        <v>37.497500000000002</v>
      </c>
    </row>
    <row r="1039" spans="1:25" hidden="1">
      <c r="A1039" s="213" t="s">
        <v>1020</v>
      </c>
      <c r="B1039" s="213" t="s">
        <v>4577</v>
      </c>
      <c r="C1039" s="216">
        <v>5901181032550</v>
      </c>
      <c r="D1039" s="102" t="s">
        <v>4555</v>
      </c>
      <c r="E1039" s="345" t="s">
        <v>5292</v>
      </c>
      <c r="F1039" s="90" t="s">
        <v>69</v>
      </c>
      <c r="H1039" s="91">
        <v>1</v>
      </c>
      <c r="I1039" s="54">
        <f>VLOOKUP(A1039,'CET uproszczony 01 02 2026'!$B$4:$G$747,6,0)</f>
        <v>2640</v>
      </c>
      <c r="J1039" s="90" t="s">
        <v>5</v>
      </c>
      <c r="K1039" s="201">
        <v>0.23</v>
      </c>
      <c r="M1039" s="185">
        <v>305</v>
      </c>
      <c r="N1039" s="94" t="s">
        <v>70</v>
      </c>
      <c r="O1039" s="94" t="s">
        <v>216</v>
      </c>
      <c r="P1039" s="226" t="s">
        <v>17</v>
      </c>
      <c r="Q1039" s="102" t="s">
        <v>1048</v>
      </c>
      <c r="R1039" s="102">
        <v>85444993</v>
      </c>
      <c r="S1039" s="102" t="s">
        <v>2652</v>
      </c>
      <c r="T1039" s="94" t="s">
        <v>2496</v>
      </c>
      <c r="U1039" s="224">
        <v>37.497500000000002</v>
      </c>
    </row>
    <row r="1040" spans="1:25" hidden="1">
      <c r="A1040" s="213" t="s">
        <v>1020</v>
      </c>
      <c r="B1040" s="213" t="s">
        <v>4578</v>
      </c>
      <c r="C1040" s="216">
        <v>5903669209720</v>
      </c>
      <c r="D1040" s="102" t="s">
        <v>4555</v>
      </c>
      <c r="E1040" s="345" t="s">
        <v>5292</v>
      </c>
      <c r="F1040" s="90" t="s">
        <v>69</v>
      </c>
      <c r="H1040" s="91">
        <v>1</v>
      </c>
      <c r="I1040" s="54">
        <f>VLOOKUP(A1040,'CET uproszczony 01 02 2026'!$B$4:$G$747,6,0)</f>
        <v>2640</v>
      </c>
      <c r="J1040" s="90" t="s">
        <v>5</v>
      </c>
      <c r="K1040" s="201">
        <v>0.23</v>
      </c>
      <c r="M1040" s="185">
        <v>500</v>
      </c>
      <c r="N1040" s="94" t="s">
        <v>70</v>
      </c>
      <c r="O1040" s="94" t="s">
        <v>216</v>
      </c>
      <c r="P1040" s="226" t="s">
        <v>17</v>
      </c>
      <c r="Q1040" s="102" t="s">
        <v>1048</v>
      </c>
      <c r="R1040" s="102">
        <v>85444993</v>
      </c>
      <c r="S1040" s="102" t="s">
        <v>2652</v>
      </c>
      <c r="T1040" s="94" t="s">
        <v>2496</v>
      </c>
      <c r="U1040" s="224">
        <v>37.497500000000002</v>
      </c>
    </row>
    <row r="1041" spans="1:25" hidden="1">
      <c r="A1041" s="213" t="s">
        <v>1020</v>
      </c>
      <c r="B1041" s="213" t="s">
        <v>4579</v>
      </c>
      <c r="C1041" s="216">
        <v>5903669209713</v>
      </c>
      <c r="D1041" s="102" t="s">
        <v>4555</v>
      </c>
      <c r="E1041" s="345" t="s">
        <v>5292</v>
      </c>
      <c r="F1041" s="90" t="s">
        <v>69</v>
      </c>
      <c r="H1041" s="91">
        <v>1</v>
      </c>
      <c r="I1041" s="54">
        <f>VLOOKUP(A1041,'CET uproszczony 01 02 2026'!$B$4:$G$747,6,0)</f>
        <v>2640</v>
      </c>
      <c r="J1041" s="90" t="s">
        <v>5</v>
      </c>
      <c r="K1041" s="201">
        <v>0.23</v>
      </c>
      <c r="M1041" s="185">
        <v>1000</v>
      </c>
      <c r="N1041" s="94" t="s">
        <v>70</v>
      </c>
      <c r="O1041" s="94" t="s">
        <v>216</v>
      </c>
      <c r="P1041" s="226" t="s">
        <v>17</v>
      </c>
      <c r="Q1041" s="102" t="s">
        <v>1048</v>
      </c>
      <c r="R1041" s="102">
        <v>85444993</v>
      </c>
      <c r="S1041" s="102" t="s">
        <v>2652</v>
      </c>
      <c r="T1041" s="94" t="s">
        <v>2496</v>
      </c>
      <c r="U1041" s="224">
        <v>37.497500000000002</v>
      </c>
    </row>
    <row r="1042" spans="1:25" hidden="1">
      <c r="A1042" s="213" t="s">
        <v>1020</v>
      </c>
      <c r="B1042" s="213" t="s">
        <v>4554</v>
      </c>
      <c r="C1042" s="216">
        <v>5901181032109</v>
      </c>
      <c r="D1042" s="102" t="s">
        <v>4555</v>
      </c>
      <c r="E1042" s="345" t="s">
        <v>5292</v>
      </c>
      <c r="F1042" s="90" t="s">
        <v>69</v>
      </c>
      <c r="H1042" s="91">
        <v>1</v>
      </c>
      <c r="I1042" s="54">
        <f>VLOOKUP(A1042,'CET uproszczony 01 02 2026'!$B$4:$G$747,6,0)</f>
        <v>2640</v>
      </c>
      <c r="J1042" s="90" t="s">
        <v>5</v>
      </c>
      <c r="K1042" s="201">
        <v>0.23</v>
      </c>
      <c r="M1042" s="185" t="s">
        <v>220</v>
      </c>
      <c r="N1042" s="94" t="s">
        <v>70</v>
      </c>
      <c r="O1042" s="94" t="s">
        <v>216</v>
      </c>
      <c r="P1042" s="226" t="s">
        <v>17</v>
      </c>
      <c r="Q1042" s="102" t="s">
        <v>1048</v>
      </c>
      <c r="R1042" s="102">
        <v>85444993</v>
      </c>
      <c r="S1042" s="102" t="s">
        <v>2652</v>
      </c>
      <c r="T1042" s="94" t="s">
        <v>2496</v>
      </c>
      <c r="U1042" s="224">
        <v>37.497500000000002</v>
      </c>
    </row>
    <row r="1043" spans="1:25" hidden="1">
      <c r="A1043" s="213" t="s">
        <v>1024</v>
      </c>
      <c r="B1043" s="213" t="s">
        <v>4580</v>
      </c>
      <c r="C1043" s="216">
        <v>5901181000016</v>
      </c>
      <c r="D1043" s="102" t="s">
        <v>5926</v>
      </c>
      <c r="E1043" s="345" t="s">
        <v>5628</v>
      </c>
      <c r="F1043" s="90" t="s">
        <v>69</v>
      </c>
      <c r="H1043" s="91">
        <v>1</v>
      </c>
      <c r="I1043" s="54">
        <f>VLOOKUP(A1043,'CET uproszczony 01 02 2026'!$B$4:$G$747,6,0)</f>
        <v>2544</v>
      </c>
      <c r="J1043" s="90" t="s">
        <v>5</v>
      </c>
      <c r="K1043" s="201">
        <v>0.23</v>
      </c>
      <c r="M1043" s="185">
        <v>100</v>
      </c>
      <c r="N1043" s="94" t="s">
        <v>70</v>
      </c>
      <c r="O1043" s="94" t="s">
        <v>216</v>
      </c>
      <c r="P1043" s="226" t="s">
        <v>17</v>
      </c>
      <c r="Q1043" s="102" t="s">
        <v>1048</v>
      </c>
      <c r="R1043" s="102">
        <v>85444993</v>
      </c>
      <c r="S1043" s="102" t="s">
        <v>2652</v>
      </c>
      <c r="T1043" s="94" t="s">
        <v>2496</v>
      </c>
      <c r="U1043" s="224">
        <v>33.4</v>
      </c>
    </row>
    <row r="1044" spans="1:25" hidden="1">
      <c r="A1044" s="213" t="s">
        <v>1024</v>
      </c>
      <c r="B1044" s="213" t="s">
        <v>4581</v>
      </c>
      <c r="C1044" s="216">
        <v>5901181038194</v>
      </c>
      <c r="D1044" s="102" t="s">
        <v>5926</v>
      </c>
      <c r="E1044" s="345" t="s">
        <v>5628</v>
      </c>
      <c r="F1044" s="90" t="s">
        <v>69</v>
      </c>
      <c r="H1044" s="91">
        <v>1</v>
      </c>
      <c r="I1044" s="54">
        <f>VLOOKUP(A1044,'CET uproszczony 01 02 2026'!$B$4:$G$747,6,0)</f>
        <v>2544</v>
      </c>
      <c r="J1044" s="90" t="s">
        <v>5</v>
      </c>
      <c r="K1044" s="201">
        <v>0.23</v>
      </c>
      <c r="M1044" s="185">
        <v>305</v>
      </c>
      <c r="N1044" s="94" t="s">
        <v>70</v>
      </c>
      <c r="O1044" s="94" t="s">
        <v>216</v>
      </c>
      <c r="P1044" s="226" t="s">
        <v>17</v>
      </c>
      <c r="Q1044" s="102" t="s">
        <v>1048</v>
      </c>
      <c r="R1044" s="102">
        <v>85444993</v>
      </c>
      <c r="S1044" s="102" t="s">
        <v>2652</v>
      </c>
      <c r="T1044" s="94" t="s">
        <v>2496</v>
      </c>
      <c r="U1044" s="224">
        <v>33.4</v>
      </c>
    </row>
    <row r="1045" spans="1:25" hidden="1">
      <c r="A1045" s="213" t="s">
        <v>1024</v>
      </c>
      <c r="B1045" s="213" t="s">
        <v>4582</v>
      </c>
      <c r="C1045" s="216">
        <v>5901181038200</v>
      </c>
      <c r="D1045" s="102" t="s">
        <v>5926</v>
      </c>
      <c r="E1045" s="345" t="s">
        <v>5628</v>
      </c>
      <c r="F1045" s="90" t="s">
        <v>69</v>
      </c>
      <c r="H1045" s="91">
        <v>1</v>
      </c>
      <c r="I1045" s="54">
        <f>VLOOKUP(A1045,'CET uproszczony 01 02 2026'!$B$4:$G$747,6,0)</f>
        <v>2544</v>
      </c>
      <c r="J1045" s="90" t="s">
        <v>5</v>
      </c>
      <c r="K1045" s="201">
        <v>0.23</v>
      </c>
      <c r="M1045" s="185">
        <v>500</v>
      </c>
      <c r="N1045" s="94" t="s">
        <v>70</v>
      </c>
      <c r="O1045" s="94" t="s">
        <v>216</v>
      </c>
      <c r="P1045" s="226" t="s">
        <v>17</v>
      </c>
      <c r="Q1045" s="102" t="s">
        <v>1048</v>
      </c>
      <c r="R1045" s="102">
        <v>85444993</v>
      </c>
      <c r="S1045" s="102" t="s">
        <v>2652</v>
      </c>
      <c r="T1045" s="94" t="s">
        <v>2496</v>
      </c>
      <c r="U1045" s="224">
        <v>33.4</v>
      </c>
    </row>
    <row r="1046" spans="1:25" hidden="1">
      <c r="A1046" s="213" t="s">
        <v>1024</v>
      </c>
      <c r="B1046" s="213" t="s">
        <v>4583</v>
      </c>
      <c r="C1046" s="216">
        <v>5901181038217</v>
      </c>
      <c r="D1046" s="102" t="s">
        <v>5926</v>
      </c>
      <c r="E1046" s="345" t="s">
        <v>5628</v>
      </c>
      <c r="F1046" s="90" t="s">
        <v>69</v>
      </c>
      <c r="H1046" s="91">
        <v>1</v>
      </c>
      <c r="I1046" s="54">
        <f>VLOOKUP(A1046,'CET uproszczony 01 02 2026'!$B$4:$G$747,6,0)</f>
        <v>2544</v>
      </c>
      <c r="J1046" s="90" t="s">
        <v>5</v>
      </c>
      <c r="K1046" s="201">
        <v>0.23</v>
      </c>
      <c r="M1046" s="185">
        <v>1000</v>
      </c>
      <c r="N1046" s="94" t="s">
        <v>70</v>
      </c>
      <c r="O1046" s="94" t="s">
        <v>216</v>
      </c>
      <c r="P1046" s="226" t="s">
        <v>17</v>
      </c>
      <c r="Q1046" s="102" t="s">
        <v>1048</v>
      </c>
      <c r="R1046" s="102">
        <v>85444993</v>
      </c>
      <c r="S1046" s="102" t="s">
        <v>2652</v>
      </c>
      <c r="T1046" s="94" t="s">
        <v>2496</v>
      </c>
      <c r="U1046" s="224">
        <v>33.4</v>
      </c>
    </row>
    <row r="1047" spans="1:25" hidden="1">
      <c r="A1047" s="213" t="s">
        <v>1026</v>
      </c>
      <c r="B1047" s="213" t="s">
        <v>4584</v>
      </c>
      <c r="C1047" s="216">
        <v>5901181038224</v>
      </c>
      <c r="D1047" s="102" t="s">
        <v>5927</v>
      </c>
      <c r="E1047" s="345" t="s">
        <v>5629</v>
      </c>
      <c r="F1047" s="90" t="s">
        <v>69</v>
      </c>
      <c r="H1047" s="91">
        <v>1</v>
      </c>
      <c r="I1047" s="54">
        <f>VLOOKUP(A1047,'CET uproszczony 01 02 2026'!$B$4:$G$747,6,0)</f>
        <v>2797</v>
      </c>
      <c r="J1047" s="90" t="s">
        <v>5</v>
      </c>
      <c r="K1047" s="201">
        <v>0.23</v>
      </c>
      <c r="M1047" s="185">
        <v>100</v>
      </c>
      <c r="N1047" s="94" t="s">
        <v>70</v>
      </c>
      <c r="O1047" s="94" t="s">
        <v>216</v>
      </c>
      <c r="P1047" s="226" t="s">
        <v>17</v>
      </c>
      <c r="Q1047" s="102" t="s">
        <v>1048</v>
      </c>
      <c r="R1047" s="102">
        <v>85444993</v>
      </c>
      <c r="S1047" s="102" t="s">
        <v>2652</v>
      </c>
      <c r="T1047" s="94" t="s">
        <v>2496</v>
      </c>
      <c r="U1047" s="224">
        <v>35.2012</v>
      </c>
    </row>
    <row r="1048" spans="1:25" hidden="1">
      <c r="A1048" s="213" t="s">
        <v>1026</v>
      </c>
      <c r="B1048" s="213" t="s">
        <v>4585</v>
      </c>
      <c r="C1048" s="216">
        <v>5901181038231</v>
      </c>
      <c r="D1048" s="102" t="s">
        <v>5927</v>
      </c>
      <c r="E1048" s="345" t="s">
        <v>5629</v>
      </c>
      <c r="F1048" s="90" t="s">
        <v>69</v>
      </c>
      <c r="H1048" s="91">
        <v>1</v>
      </c>
      <c r="I1048" s="54">
        <f>VLOOKUP(A1048,'CET uproszczony 01 02 2026'!$B$4:$G$747,6,0)</f>
        <v>2797</v>
      </c>
      <c r="J1048" s="90" t="s">
        <v>5</v>
      </c>
      <c r="K1048" s="201">
        <v>0.23</v>
      </c>
      <c r="M1048" s="185">
        <v>305</v>
      </c>
      <c r="N1048" s="94" t="s">
        <v>70</v>
      </c>
      <c r="O1048" s="94" t="s">
        <v>216</v>
      </c>
      <c r="P1048" s="226" t="s">
        <v>17</v>
      </c>
      <c r="Q1048" s="102" t="s">
        <v>1048</v>
      </c>
      <c r="R1048" s="102">
        <v>85444993</v>
      </c>
      <c r="S1048" s="102" t="s">
        <v>2652</v>
      </c>
      <c r="T1048" s="94" t="s">
        <v>2496</v>
      </c>
      <c r="U1048" s="224">
        <v>35.2012</v>
      </c>
    </row>
    <row r="1049" spans="1:25" hidden="1">
      <c r="A1049" s="213" t="s">
        <v>1026</v>
      </c>
      <c r="B1049" s="213" t="s">
        <v>4586</v>
      </c>
      <c r="C1049" s="216">
        <v>5901181038248</v>
      </c>
      <c r="D1049" s="102" t="s">
        <v>5927</v>
      </c>
      <c r="E1049" s="345" t="s">
        <v>5629</v>
      </c>
      <c r="F1049" s="90" t="s">
        <v>69</v>
      </c>
      <c r="H1049" s="91">
        <v>1</v>
      </c>
      <c r="I1049" s="54">
        <f>VLOOKUP(A1049,'CET uproszczony 01 02 2026'!$B$4:$G$747,6,0)</f>
        <v>2797</v>
      </c>
      <c r="J1049" s="90" t="s">
        <v>5</v>
      </c>
      <c r="K1049" s="201">
        <v>0.23</v>
      </c>
      <c r="M1049" s="185">
        <v>500</v>
      </c>
      <c r="N1049" s="94" t="s">
        <v>70</v>
      </c>
      <c r="O1049" s="94" t="s">
        <v>216</v>
      </c>
      <c r="P1049" s="226" t="s">
        <v>17</v>
      </c>
      <c r="Q1049" s="102" t="s">
        <v>1048</v>
      </c>
      <c r="R1049" s="102">
        <v>85444993</v>
      </c>
      <c r="S1049" s="102" t="s">
        <v>2652</v>
      </c>
      <c r="T1049" s="94" t="s">
        <v>2496</v>
      </c>
      <c r="U1049" s="224">
        <v>35.2012</v>
      </c>
    </row>
    <row r="1050" spans="1:25" hidden="1">
      <c r="A1050" s="213" t="s">
        <v>1026</v>
      </c>
      <c r="B1050" s="213" t="s">
        <v>4587</v>
      </c>
      <c r="C1050" s="216">
        <v>5901181038255</v>
      </c>
      <c r="D1050" s="102" t="s">
        <v>5927</v>
      </c>
      <c r="E1050" s="345" t="s">
        <v>5629</v>
      </c>
      <c r="F1050" s="90" t="s">
        <v>69</v>
      </c>
      <c r="H1050" s="91">
        <v>1</v>
      </c>
      <c r="I1050" s="54">
        <f>VLOOKUP(A1050,'CET uproszczony 01 02 2026'!$B$4:$G$747,6,0)</f>
        <v>2797</v>
      </c>
      <c r="J1050" s="90" t="s">
        <v>5</v>
      </c>
      <c r="K1050" s="201">
        <v>0.23</v>
      </c>
      <c r="M1050" s="185">
        <v>1000</v>
      </c>
      <c r="N1050" s="94" t="s">
        <v>70</v>
      </c>
      <c r="O1050" s="94" t="s">
        <v>216</v>
      </c>
      <c r="P1050" s="226" t="s">
        <v>17</v>
      </c>
      <c r="Q1050" s="102" t="s">
        <v>1048</v>
      </c>
      <c r="R1050" s="102">
        <v>85444993</v>
      </c>
      <c r="S1050" s="102" t="s">
        <v>2652</v>
      </c>
      <c r="T1050" s="94" t="s">
        <v>2496</v>
      </c>
      <c r="U1050" s="224">
        <v>35.2012</v>
      </c>
    </row>
    <row r="1051" spans="1:25" hidden="1">
      <c r="A1051" s="213" t="s">
        <v>1030</v>
      </c>
      <c r="B1051" s="213" t="s">
        <v>4556</v>
      </c>
      <c r="C1051" s="216">
        <v>5901181034738</v>
      </c>
      <c r="D1051" s="102" t="s">
        <v>4557</v>
      </c>
      <c r="E1051" s="345" t="s">
        <v>5294</v>
      </c>
      <c r="F1051" s="90" t="s">
        <v>69</v>
      </c>
      <c r="H1051" s="91">
        <v>1</v>
      </c>
      <c r="I1051" s="54">
        <f>VLOOKUP(A1051,'CET uproszczony 01 02 2026'!$B$4:$G$747,6,0)</f>
        <v>2353</v>
      </c>
      <c r="J1051" s="90" t="s">
        <v>5</v>
      </c>
      <c r="K1051" s="201">
        <v>0.23</v>
      </c>
      <c r="M1051" s="185">
        <v>100</v>
      </c>
      <c r="N1051" s="94" t="s">
        <v>70</v>
      </c>
      <c r="O1051" s="94" t="s">
        <v>216</v>
      </c>
      <c r="P1051" s="226" t="s">
        <v>17</v>
      </c>
      <c r="Q1051" s="102" t="s">
        <v>1048</v>
      </c>
      <c r="R1051" s="102">
        <v>85444993</v>
      </c>
      <c r="S1051" s="102" t="s">
        <v>2652</v>
      </c>
      <c r="T1051" s="94" t="s">
        <v>5622</v>
      </c>
      <c r="U1051" s="224">
        <v>31.066500000000001</v>
      </c>
    </row>
    <row r="1052" spans="1:25" hidden="1">
      <c r="A1052" s="213" t="s">
        <v>1030</v>
      </c>
      <c r="B1052" s="213" t="s">
        <v>4558</v>
      </c>
      <c r="C1052" s="216">
        <v>5901181034745</v>
      </c>
      <c r="D1052" s="102" t="s">
        <v>4557</v>
      </c>
      <c r="E1052" s="345" t="s">
        <v>5294</v>
      </c>
      <c r="F1052" s="90" t="s">
        <v>69</v>
      </c>
      <c r="H1052" s="91">
        <v>1</v>
      </c>
      <c r="I1052" s="54">
        <f>VLOOKUP(A1052,'CET uproszczony 01 02 2026'!$B$4:$G$747,6,0)</f>
        <v>2353</v>
      </c>
      <c r="J1052" s="90" t="s">
        <v>5</v>
      </c>
      <c r="K1052" s="201">
        <v>0.23</v>
      </c>
      <c r="M1052" s="185">
        <v>305</v>
      </c>
      <c r="N1052" s="94" t="s">
        <v>70</v>
      </c>
      <c r="O1052" s="94" t="s">
        <v>216</v>
      </c>
      <c r="P1052" s="226" t="s">
        <v>17</v>
      </c>
      <c r="Q1052" s="102" t="s">
        <v>1048</v>
      </c>
      <c r="R1052" s="102">
        <v>85444993</v>
      </c>
      <c r="S1052" s="102" t="s">
        <v>2652</v>
      </c>
      <c r="T1052" s="94" t="s">
        <v>5622</v>
      </c>
      <c r="U1052" s="224">
        <v>31.066500000000001</v>
      </c>
      <c r="W1052" s="55">
        <v>0.38</v>
      </c>
      <c r="X1052" s="55">
        <v>0.38</v>
      </c>
      <c r="Y1052" s="55">
        <v>0.25</v>
      </c>
    </row>
    <row r="1053" spans="1:25" hidden="1">
      <c r="A1053" s="213" t="s">
        <v>1030</v>
      </c>
      <c r="B1053" s="213" t="s">
        <v>4559</v>
      </c>
      <c r="C1053" s="216">
        <v>5901181034752</v>
      </c>
      <c r="D1053" s="102" t="s">
        <v>4557</v>
      </c>
      <c r="E1053" s="345" t="s">
        <v>5294</v>
      </c>
      <c r="F1053" s="90" t="s">
        <v>69</v>
      </c>
      <c r="H1053" s="91">
        <v>1</v>
      </c>
      <c r="I1053" s="54">
        <f>VLOOKUP(A1053,'CET uproszczony 01 02 2026'!$B$4:$G$747,6,0)</f>
        <v>2353</v>
      </c>
      <c r="J1053" s="90" t="s">
        <v>5</v>
      </c>
      <c r="K1053" s="201">
        <v>0.23</v>
      </c>
      <c r="M1053" s="185">
        <v>500</v>
      </c>
      <c r="N1053" s="94" t="s">
        <v>70</v>
      </c>
      <c r="O1053" s="94" t="s">
        <v>216</v>
      </c>
      <c r="P1053" s="226" t="s">
        <v>17</v>
      </c>
      <c r="Q1053" s="102" t="s">
        <v>1048</v>
      </c>
      <c r="R1053" s="102">
        <v>85444993</v>
      </c>
      <c r="S1053" s="102" t="s">
        <v>2652</v>
      </c>
      <c r="T1053" s="94" t="s">
        <v>5622</v>
      </c>
      <c r="U1053" s="224">
        <v>31.066500000000001</v>
      </c>
    </row>
    <row r="1054" spans="1:25" hidden="1">
      <c r="A1054" s="213" t="s">
        <v>1030</v>
      </c>
      <c r="B1054" s="213" t="s">
        <v>4560</v>
      </c>
      <c r="C1054" s="216">
        <v>5901181034769</v>
      </c>
      <c r="D1054" s="102" t="s">
        <v>4557</v>
      </c>
      <c r="E1054" s="345" t="s">
        <v>5294</v>
      </c>
      <c r="F1054" s="90" t="s">
        <v>69</v>
      </c>
      <c r="H1054" s="91">
        <v>1</v>
      </c>
      <c r="I1054" s="54">
        <f>VLOOKUP(A1054,'CET uproszczony 01 02 2026'!$B$4:$G$747,6,0)</f>
        <v>2353</v>
      </c>
      <c r="J1054" s="90" t="s">
        <v>5</v>
      </c>
      <c r="K1054" s="201">
        <v>0.23</v>
      </c>
      <c r="M1054" s="185">
        <v>1000</v>
      </c>
      <c r="N1054" s="94" t="s">
        <v>70</v>
      </c>
      <c r="O1054" s="94" t="s">
        <v>216</v>
      </c>
      <c r="P1054" s="226" t="s">
        <v>17</v>
      </c>
      <c r="Q1054" s="102" t="s">
        <v>1048</v>
      </c>
      <c r="R1054" s="102">
        <v>85444993</v>
      </c>
      <c r="S1054" s="102" t="s">
        <v>2652</v>
      </c>
      <c r="T1054" s="94" t="s">
        <v>5622</v>
      </c>
      <c r="U1054" s="224">
        <v>31.066500000000001</v>
      </c>
    </row>
    <row r="1055" spans="1:25" hidden="1">
      <c r="A1055" s="213" t="s">
        <v>1032</v>
      </c>
      <c r="B1055" s="213" t="s">
        <v>4561</v>
      </c>
      <c r="C1055" s="216">
        <v>5901181034783</v>
      </c>
      <c r="D1055" s="102" t="s">
        <v>4562</v>
      </c>
      <c r="E1055" s="345" t="s">
        <v>5295</v>
      </c>
      <c r="F1055" s="90" t="s">
        <v>69</v>
      </c>
      <c r="H1055" s="91">
        <v>1</v>
      </c>
      <c r="I1055" s="54">
        <f>VLOOKUP(A1055,'CET uproszczony 01 02 2026'!$B$4:$G$747,6,0)</f>
        <v>2805</v>
      </c>
      <c r="J1055" s="90" t="s">
        <v>5</v>
      </c>
      <c r="K1055" s="201">
        <v>0.23</v>
      </c>
      <c r="M1055" s="185">
        <v>100</v>
      </c>
      <c r="N1055" s="94" t="s">
        <v>70</v>
      </c>
      <c r="O1055" s="94" t="s">
        <v>216</v>
      </c>
      <c r="P1055" s="226" t="s">
        <v>17</v>
      </c>
      <c r="Q1055" s="102" t="s">
        <v>1048</v>
      </c>
      <c r="R1055" s="102">
        <v>85444993</v>
      </c>
      <c r="S1055" s="102" t="s">
        <v>2652</v>
      </c>
      <c r="T1055" s="94" t="s">
        <v>5622</v>
      </c>
      <c r="U1055" s="224">
        <v>38.060200000000002</v>
      </c>
    </row>
    <row r="1056" spans="1:25" hidden="1">
      <c r="A1056" s="213" t="s">
        <v>1032</v>
      </c>
      <c r="B1056" s="213" t="s">
        <v>4563</v>
      </c>
      <c r="C1056" s="216">
        <v>5901181034790</v>
      </c>
      <c r="D1056" s="102" t="s">
        <v>4562</v>
      </c>
      <c r="E1056" s="345" t="s">
        <v>5295</v>
      </c>
      <c r="F1056" s="90" t="s">
        <v>69</v>
      </c>
      <c r="H1056" s="91">
        <v>1</v>
      </c>
      <c r="I1056" s="54">
        <f>VLOOKUP(A1056,'CET uproszczony 01 02 2026'!$B$4:$G$747,6,0)</f>
        <v>2805</v>
      </c>
      <c r="J1056" s="90" t="s">
        <v>5</v>
      </c>
      <c r="K1056" s="201">
        <v>0.23</v>
      </c>
      <c r="M1056" s="185">
        <v>305</v>
      </c>
      <c r="N1056" s="94" t="s">
        <v>70</v>
      </c>
      <c r="O1056" s="94" t="s">
        <v>216</v>
      </c>
      <c r="P1056" s="226" t="s">
        <v>17</v>
      </c>
      <c r="Q1056" s="102" t="s">
        <v>1048</v>
      </c>
      <c r="R1056" s="102">
        <v>85444993</v>
      </c>
      <c r="S1056" s="102" t="s">
        <v>2652</v>
      </c>
      <c r="T1056" s="94" t="s">
        <v>5622</v>
      </c>
      <c r="U1056" s="224">
        <v>38.060200000000002</v>
      </c>
      <c r="W1056" s="55">
        <v>0.38</v>
      </c>
      <c r="X1056" s="55">
        <v>0.38</v>
      </c>
      <c r="Y1056" s="55">
        <v>0.25</v>
      </c>
    </row>
    <row r="1057" spans="1:25" hidden="1">
      <c r="A1057" s="213" t="s">
        <v>1032</v>
      </c>
      <c r="B1057" s="213" t="s">
        <v>4564</v>
      </c>
      <c r="C1057" s="216">
        <v>5901181034806</v>
      </c>
      <c r="D1057" s="102" t="s">
        <v>4562</v>
      </c>
      <c r="E1057" s="345" t="s">
        <v>5295</v>
      </c>
      <c r="F1057" s="90" t="s">
        <v>69</v>
      </c>
      <c r="H1057" s="91">
        <v>1</v>
      </c>
      <c r="I1057" s="54">
        <f>VLOOKUP(A1057,'CET uproszczony 01 02 2026'!$B$4:$G$747,6,0)</f>
        <v>2805</v>
      </c>
      <c r="J1057" s="90" t="s">
        <v>5</v>
      </c>
      <c r="K1057" s="201">
        <v>0.23</v>
      </c>
      <c r="M1057" s="185">
        <v>500</v>
      </c>
      <c r="N1057" s="94" t="s">
        <v>70</v>
      </c>
      <c r="O1057" s="94" t="s">
        <v>216</v>
      </c>
      <c r="P1057" s="226" t="s">
        <v>17</v>
      </c>
      <c r="Q1057" s="102" t="s">
        <v>1048</v>
      </c>
      <c r="R1057" s="102">
        <v>85444993</v>
      </c>
      <c r="S1057" s="102" t="s">
        <v>2652</v>
      </c>
      <c r="T1057" s="94" t="s">
        <v>5622</v>
      </c>
      <c r="U1057" s="224">
        <v>38.060200000000002</v>
      </c>
    </row>
    <row r="1058" spans="1:25" hidden="1">
      <c r="A1058" s="213" t="s">
        <v>1032</v>
      </c>
      <c r="B1058" s="213" t="s">
        <v>4565</v>
      </c>
      <c r="C1058" s="216">
        <v>5901181034813</v>
      </c>
      <c r="D1058" s="102" t="s">
        <v>4562</v>
      </c>
      <c r="E1058" s="345" t="s">
        <v>5295</v>
      </c>
      <c r="F1058" s="90" t="s">
        <v>69</v>
      </c>
      <c r="H1058" s="91">
        <v>1</v>
      </c>
      <c r="I1058" s="54">
        <f>VLOOKUP(A1058,'CET uproszczony 01 02 2026'!$B$4:$G$747,6,0)</f>
        <v>2805</v>
      </c>
      <c r="J1058" s="90" t="s">
        <v>5</v>
      </c>
      <c r="K1058" s="201">
        <v>0.23</v>
      </c>
      <c r="M1058" s="185">
        <v>1000</v>
      </c>
      <c r="N1058" s="94" t="s">
        <v>70</v>
      </c>
      <c r="O1058" s="94" t="s">
        <v>216</v>
      </c>
      <c r="P1058" s="226" t="s">
        <v>17</v>
      </c>
      <c r="Q1058" s="102" t="s">
        <v>1048</v>
      </c>
      <c r="R1058" s="102">
        <v>85444993</v>
      </c>
      <c r="S1058" s="102" t="s">
        <v>2652</v>
      </c>
      <c r="T1058" s="94" t="s">
        <v>5622</v>
      </c>
      <c r="U1058" s="224">
        <v>38.060200000000002</v>
      </c>
    </row>
    <row r="1059" spans="1:25" hidden="1">
      <c r="A1059" s="213" t="s">
        <v>1034</v>
      </c>
      <c r="B1059" s="213" t="s">
        <v>4566</v>
      </c>
      <c r="C1059" s="216">
        <v>5901181034837</v>
      </c>
      <c r="D1059" s="102" t="s">
        <v>4567</v>
      </c>
      <c r="E1059" s="345" t="s">
        <v>5296</v>
      </c>
      <c r="F1059" s="90" t="s">
        <v>69</v>
      </c>
      <c r="H1059" s="91">
        <v>1</v>
      </c>
      <c r="I1059" s="54">
        <f>VLOOKUP(A1059,'CET uproszczony 01 02 2026'!$B$4:$G$747,6,0)</f>
        <v>3688</v>
      </c>
      <c r="J1059" s="90" t="s">
        <v>5</v>
      </c>
      <c r="K1059" s="201">
        <v>0.23</v>
      </c>
      <c r="M1059" s="185">
        <v>100</v>
      </c>
      <c r="N1059" s="94" t="s">
        <v>70</v>
      </c>
      <c r="O1059" s="94" t="s">
        <v>216</v>
      </c>
      <c r="P1059" s="226" t="s">
        <v>17</v>
      </c>
      <c r="Q1059" s="102" t="s">
        <v>1048</v>
      </c>
      <c r="R1059" s="102">
        <v>85444993</v>
      </c>
      <c r="S1059" s="102" t="s">
        <v>2652</v>
      </c>
      <c r="T1059" s="94" t="s">
        <v>5622</v>
      </c>
      <c r="U1059" s="224">
        <v>46.443399999999997</v>
      </c>
    </row>
    <row r="1060" spans="1:25" hidden="1">
      <c r="A1060" s="213" t="s">
        <v>1034</v>
      </c>
      <c r="B1060" s="213" t="s">
        <v>4568</v>
      </c>
      <c r="C1060" s="216">
        <v>5901181034844</v>
      </c>
      <c r="D1060" s="102" t="s">
        <v>4567</v>
      </c>
      <c r="E1060" s="345" t="s">
        <v>5296</v>
      </c>
      <c r="F1060" s="90" t="s">
        <v>69</v>
      </c>
      <c r="H1060" s="91">
        <v>1</v>
      </c>
      <c r="I1060" s="54">
        <f>VLOOKUP(A1060,'CET uproszczony 01 02 2026'!$B$4:$G$747,6,0)</f>
        <v>3688</v>
      </c>
      <c r="J1060" s="90" t="s">
        <v>5</v>
      </c>
      <c r="K1060" s="201">
        <v>0.23</v>
      </c>
      <c r="M1060" s="185">
        <v>305</v>
      </c>
      <c r="N1060" s="94" t="s">
        <v>70</v>
      </c>
      <c r="O1060" s="94" t="s">
        <v>216</v>
      </c>
      <c r="P1060" s="226" t="s">
        <v>17</v>
      </c>
      <c r="Q1060" s="102" t="s">
        <v>1048</v>
      </c>
      <c r="R1060" s="102">
        <v>85444993</v>
      </c>
      <c r="S1060" s="102" t="s">
        <v>2652</v>
      </c>
      <c r="T1060" s="94" t="s">
        <v>5622</v>
      </c>
      <c r="U1060" s="224">
        <v>46.443399999999997</v>
      </c>
    </row>
    <row r="1061" spans="1:25" hidden="1">
      <c r="A1061" s="213" t="s">
        <v>1034</v>
      </c>
      <c r="B1061" s="213" t="s">
        <v>4569</v>
      </c>
      <c r="C1061" s="216">
        <v>5901181034851</v>
      </c>
      <c r="D1061" s="102" t="s">
        <v>4567</v>
      </c>
      <c r="E1061" s="345" t="s">
        <v>5296</v>
      </c>
      <c r="F1061" s="90" t="s">
        <v>69</v>
      </c>
      <c r="H1061" s="91">
        <v>1</v>
      </c>
      <c r="I1061" s="54">
        <f>VLOOKUP(A1061,'CET uproszczony 01 02 2026'!$B$4:$G$747,6,0)</f>
        <v>3688</v>
      </c>
      <c r="J1061" s="90" t="s">
        <v>5</v>
      </c>
      <c r="K1061" s="201">
        <v>0.23</v>
      </c>
      <c r="M1061" s="185">
        <v>500</v>
      </c>
      <c r="N1061" s="94" t="s">
        <v>70</v>
      </c>
      <c r="O1061" s="94" t="s">
        <v>216</v>
      </c>
      <c r="P1061" s="226" t="s">
        <v>17</v>
      </c>
      <c r="Q1061" s="102" t="s">
        <v>1048</v>
      </c>
      <c r="R1061" s="102">
        <v>85444993</v>
      </c>
      <c r="S1061" s="102" t="s">
        <v>2652</v>
      </c>
      <c r="T1061" s="94" t="s">
        <v>5622</v>
      </c>
      <c r="U1061" s="224">
        <v>46.443399999999997</v>
      </c>
    </row>
    <row r="1062" spans="1:25" hidden="1">
      <c r="A1062" s="213" t="s">
        <v>1034</v>
      </c>
      <c r="B1062" s="213" t="s">
        <v>4570</v>
      </c>
      <c r="C1062" s="216">
        <v>5901181034868</v>
      </c>
      <c r="D1062" s="102" t="s">
        <v>4567</v>
      </c>
      <c r="E1062" s="345" t="s">
        <v>5296</v>
      </c>
      <c r="F1062" s="90" t="s">
        <v>69</v>
      </c>
      <c r="H1062" s="91">
        <v>1</v>
      </c>
      <c r="I1062" s="54">
        <f>VLOOKUP(A1062,'CET uproszczony 01 02 2026'!$B$4:$G$747,6,0)</f>
        <v>3688</v>
      </c>
      <c r="J1062" s="90" t="s">
        <v>5</v>
      </c>
      <c r="K1062" s="201">
        <v>0.23</v>
      </c>
      <c r="M1062" s="185">
        <v>1000</v>
      </c>
      <c r="N1062" s="94" t="s">
        <v>70</v>
      </c>
      <c r="O1062" s="94" t="s">
        <v>216</v>
      </c>
      <c r="P1062" s="226" t="s">
        <v>17</v>
      </c>
      <c r="Q1062" s="102" t="s">
        <v>1048</v>
      </c>
      <c r="R1062" s="102">
        <v>85444993</v>
      </c>
      <c r="S1062" s="102" t="s">
        <v>2652</v>
      </c>
      <c r="T1062" s="94" t="s">
        <v>5622</v>
      </c>
      <c r="U1062" s="224">
        <v>46.443399999999997</v>
      </c>
    </row>
    <row r="1063" spans="1:25" hidden="1">
      <c r="A1063" s="213" t="s">
        <v>5616</v>
      </c>
      <c r="B1063" s="213" t="s">
        <v>5647</v>
      </c>
      <c r="C1063" s="216">
        <v>5903669496748</v>
      </c>
      <c r="D1063" s="102" t="s">
        <v>5649</v>
      </c>
      <c r="E1063" s="345" t="s">
        <v>5948</v>
      </c>
      <c r="F1063" s="90" t="s">
        <v>69</v>
      </c>
      <c r="H1063" s="91">
        <v>1</v>
      </c>
      <c r="I1063" s="54">
        <f>VLOOKUP(A1063,'CET uproszczony 01 02 2026'!$B$4:$G$747,6,0)</f>
        <v>2200</v>
      </c>
      <c r="J1063" s="90" t="s">
        <v>5</v>
      </c>
      <c r="K1063" s="201">
        <v>0.23</v>
      </c>
      <c r="M1063" s="185">
        <v>305</v>
      </c>
      <c r="N1063" s="94" t="s">
        <v>70</v>
      </c>
      <c r="O1063" s="94" t="s">
        <v>216</v>
      </c>
      <c r="P1063" s="226" t="s">
        <v>17</v>
      </c>
      <c r="Q1063" s="102" t="s">
        <v>1048</v>
      </c>
      <c r="R1063" s="102">
        <v>85444993</v>
      </c>
      <c r="S1063" s="102" t="s">
        <v>2652</v>
      </c>
      <c r="T1063" s="94" t="s">
        <v>5622</v>
      </c>
      <c r="U1063" s="224">
        <v>36.4</v>
      </c>
      <c r="W1063" s="55">
        <v>0.21</v>
      </c>
      <c r="X1063" s="55">
        <v>0.41</v>
      </c>
      <c r="Y1063" s="55">
        <v>0.41</v>
      </c>
    </row>
    <row r="1064" spans="1:25" hidden="1">
      <c r="A1064" s="213" t="s">
        <v>758</v>
      </c>
      <c r="B1064" s="213" t="s">
        <v>4598</v>
      </c>
      <c r="C1064" s="216">
        <v>5901181015638</v>
      </c>
      <c r="D1064" s="102" t="s">
        <v>4599</v>
      </c>
      <c r="E1064" s="345" t="s">
        <v>5293</v>
      </c>
      <c r="F1064" s="90" t="s">
        <v>69</v>
      </c>
      <c r="H1064" s="91">
        <v>1</v>
      </c>
      <c r="I1064" s="54">
        <f>VLOOKUP(A1064,'CET uproszczony 01 02 2026'!$B$4:$G$747,6,0)</f>
        <v>3639</v>
      </c>
      <c r="J1064" s="90" t="s">
        <v>5</v>
      </c>
      <c r="K1064" s="201">
        <v>0.23</v>
      </c>
      <c r="M1064" s="185">
        <v>100</v>
      </c>
      <c r="N1064" s="94" t="s">
        <v>70</v>
      </c>
      <c r="O1064" s="94" t="s">
        <v>216</v>
      </c>
      <c r="P1064" s="226" t="s">
        <v>17</v>
      </c>
      <c r="Q1064" s="102" t="s">
        <v>1048</v>
      </c>
      <c r="R1064" s="102">
        <v>85444993</v>
      </c>
      <c r="S1064" s="102" t="s">
        <v>2652</v>
      </c>
      <c r="T1064" s="94" t="s">
        <v>5622</v>
      </c>
      <c r="U1064" s="224">
        <v>46.443399999999997</v>
      </c>
    </row>
    <row r="1065" spans="1:25" hidden="1">
      <c r="A1065" s="213" t="s">
        <v>758</v>
      </c>
      <c r="B1065" s="213" t="s">
        <v>4600</v>
      </c>
      <c r="C1065" s="216">
        <v>5901181014020</v>
      </c>
      <c r="D1065" s="102" t="s">
        <v>4599</v>
      </c>
      <c r="E1065" s="345" t="s">
        <v>5293</v>
      </c>
      <c r="F1065" s="90" t="s">
        <v>69</v>
      </c>
      <c r="H1065" s="91">
        <v>1</v>
      </c>
      <c r="I1065" s="54">
        <f>VLOOKUP(A1065,'CET uproszczony 01 02 2026'!$B$4:$G$747,6,0)</f>
        <v>3639</v>
      </c>
      <c r="J1065" s="90" t="s">
        <v>5</v>
      </c>
      <c r="K1065" s="201">
        <v>0.23</v>
      </c>
      <c r="M1065" s="185">
        <v>305</v>
      </c>
      <c r="N1065" s="94" t="s">
        <v>70</v>
      </c>
      <c r="O1065" s="94" t="s">
        <v>216</v>
      </c>
      <c r="P1065" s="226" t="s">
        <v>17</v>
      </c>
      <c r="Q1065" s="102" t="s">
        <v>1048</v>
      </c>
      <c r="R1065" s="102">
        <v>85444993</v>
      </c>
      <c r="S1065" s="102" t="s">
        <v>2652</v>
      </c>
      <c r="T1065" s="94" t="s">
        <v>5622</v>
      </c>
      <c r="U1065" s="224">
        <v>46.443399999999997</v>
      </c>
      <c r="W1065" s="55">
        <v>0.4</v>
      </c>
      <c r="X1065" s="55">
        <v>0.37</v>
      </c>
      <c r="Y1065" s="55">
        <v>0.26</v>
      </c>
    </row>
    <row r="1066" spans="1:25" hidden="1">
      <c r="A1066" s="213" t="s">
        <v>758</v>
      </c>
      <c r="B1066" s="213" t="s">
        <v>4601</v>
      </c>
      <c r="C1066" s="216">
        <v>5901181015195</v>
      </c>
      <c r="D1066" s="102" t="s">
        <v>4599</v>
      </c>
      <c r="E1066" s="345" t="s">
        <v>5293</v>
      </c>
      <c r="F1066" s="90" t="s">
        <v>69</v>
      </c>
      <c r="H1066" s="91">
        <v>1</v>
      </c>
      <c r="I1066" s="54">
        <f>VLOOKUP(A1066,'CET uproszczony 01 02 2026'!$B$4:$G$747,6,0)</f>
        <v>3639</v>
      </c>
      <c r="J1066" s="90" t="s">
        <v>5</v>
      </c>
      <c r="K1066" s="201">
        <v>0.23</v>
      </c>
      <c r="M1066" s="185">
        <v>500</v>
      </c>
      <c r="N1066" s="94" t="s">
        <v>70</v>
      </c>
      <c r="O1066" s="94" t="s">
        <v>216</v>
      </c>
      <c r="P1066" s="226" t="s">
        <v>17</v>
      </c>
      <c r="Q1066" s="102" t="s">
        <v>1048</v>
      </c>
      <c r="R1066" s="102">
        <v>85444993</v>
      </c>
      <c r="S1066" s="102" t="s">
        <v>2652</v>
      </c>
      <c r="T1066" s="94" t="s">
        <v>5622</v>
      </c>
      <c r="U1066" s="224">
        <v>46.443399999999997</v>
      </c>
    </row>
    <row r="1067" spans="1:25" s="198" customFormat="1" hidden="1">
      <c r="A1067" s="214" t="s">
        <v>758</v>
      </c>
      <c r="B1067" s="214" t="s">
        <v>4602</v>
      </c>
      <c r="C1067" s="221">
        <v>5901181031720</v>
      </c>
      <c r="D1067" s="190" t="s">
        <v>4599</v>
      </c>
      <c r="E1067" s="346" t="s">
        <v>5293</v>
      </c>
      <c r="F1067" s="192" t="s">
        <v>69</v>
      </c>
      <c r="G1067" s="191"/>
      <c r="H1067" s="191">
        <v>1</v>
      </c>
      <c r="I1067" s="193">
        <f>VLOOKUP(A1067,'CET uproszczony 01 02 2026'!$B$4:$G$747,6,0)</f>
        <v>3639</v>
      </c>
      <c r="J1067" s="192" t="s">
        <v>5</v>
      </c>
      <c r="K1067" s="202">
        <v>0.23</v>
      </c>
      <c r="L1067" s="191"/>
      <c r="M1067" s="199">
        <v>1000</v>
      </c>
      <c r="N1067" s="196" t="s">
        <v>70</v>
      </c>
      <c r="O1067" s="196" t="s">
        <v>216</v>
      </c>
      <c r="P1067" s="227" t="s">
        <v>17</v>
      </c>
      <c r="Q1067" s="190" t="s">
        <v>1048</v>
      </c>
      <c r="R1067" s="190">
        <v>85444993</v>
      </c>
      <c r="S1067" s="190" t="s">
        <v>2652</v>
      </c>
      <c r="T1067" s="196" t="s">
        <v>5622</v>
      </c>
      <c r="U1067" s="348">
        <v>46.443399999999997</v>
      </c>
      <c r="V1067" s="197"/>
      <c r="W1067" s="197"/>
      <c r="X1067" s="197"/>
      <c r="Y1067" s="197"/>
    </row>
    <row r="1068" spans="1:25" hidden="1">
      <c r="A1068" s="213" t="s">
        <v>959</v>
      </c>
      <c r="B1068" s="213" t="s">
        <v>4605</v>
      </c>
      <c r="C1068" s="216">
        <v>5901181009330</v>
      </c>
      <c r="D1068" s="102" t="s">
        <v>4606</v>
      </c>
      <c r="E1068" s="345" t="s">
        <v>5297</v>
      </c>
      <c r="F1068" s="90" t="s">
        <v>69</v>
      </c>
      <c r="H1068" s="91">
        <v>1</v>
      </c>
      <c r="I1068" s="54">
        <f>VLOOKUP(A1068,'CET uproszczony 01 02 2026'!$B$4:$G$747,6,0)</f>
        <v>4429</v>
      </c>
      <c r="J1068" s="90" t="s">
        <v>5</v>
      </c>
      <c r="K1068" s="201">
        <v>0.23</v>
      </c>
      <c r="M1068" s="185">
        <v>100</v>
      </c>
      <c r="N1068" s="94" t="s">
        <v>70</v>
      </c>
      <c r="O1068" s="94" t="s">
        <v>960</v>
      </c>
      <c r="P1068" s="226" t="s">
        <v>19</v>
      </c>
      <c r="Q1068" s="102" t="s">
        <v>1048</v>
      </c>
      <c r="R1068" s="102">
        <v>85444920</v>
      </c>
      <c r="S1068" s="102" t="s">
        <v>2651</v>
      </c>
      <c r="T1068" s="94" t="s">
        <v>5619</v>
      </c>
      <c r="U1068" s="224">
        <v>69.782399999999996</v>
      </c>
    </row>
    <row r="1069" spans="1:25" hidden="1">
      <c r="A1069" s="213" t="s">
        <v>959</v>
      </c>
      <c r="B1069" s="213" t="s">
        <v>4607</v>
      </c>
      <c r="C1069" s="216">
        <v>5901181009378</v>
      </c>
      <c r="D1069" s="102" t="s">
        <v>4606</v>
      </c>
      <c r="E1069" s="345" t="s">
        <v>5297</v>
      </c>
      <c r="F1069" s="90" t="s">
        <v>69</v>
      </c>
      <c r="H1069" s="91">
        <v>1</v>
      </c>
      <c r="I1069" s="54">
        <f>VLOOKUP(A1069,'CET uproszczony 01 02 2026'!$B$4:$G$747,6,0)</f>
        <v>4429</v>
      </c>
      <c r="J1069" s="90" t="s">
        <v>5</v>
      </c>
      <c r="K1069" s="201">
        <v>0.23</v>
      </c>
      <c r="M1069" s="185">
        <v>500</v>
      </c>
      <c r="N1069" s="94" t="s">
        <v>70</v>
      </c>
      <c r="O1069" s="94" t="s">
        <v>960</v>
      </c>
      <c r="P1069" s="226" t="s">
        <v>19</v>
      </c>
      <c r="Q1069" s="102" t="s">
        <v>1048</v>
      </c>
      <c r="R1069" s="102">
        <v>85444920</v>
      </c>
      <c r="S1069" s="102" t="s">
        <v>2651</v>
      </c>
      <c r="T1069" s="94" t="s">
        <v>5619</v>
      </c>
      <c r="U1069" s="224">
        <v>69.782399999999996</v>
      </c>
    </row>
    <row r="1070" spans="1:25" hidden="1">
      <c r="A1070" s="213" t="s">
        <v>959</v>
      </c>
      <c r="B1070" s="213" t="s">
        <v>4608</v>
      </c>
      <c r="C1070" s="216">
        <v>5901181009347</v>
      </c>
      <c r="D1070" s="102" t="s">
        <v>4606</v>
      </c>
      <c r="E1070" s="345" t="s">
        <v>5297</v>
      </c>
      <c r="F1070" s="90" t="s">
        <v>69</v>
      </c>
      <c r="H1070" s="91">
        <v>1</v>
      </c>
      <c r="I1070" s="54">
        <f>VLOOKUP(A1070,'CET uproszczony 01 02 2026'!$B$4:$G$747,6,0)</f>
        <v>4429</v>
      </c>
      <c r="J1070" s="90" t="s">
        <v>5</v>
      </c>
      <c r="K1070" s="201">
        <v>0.23</v>
      </c>
      <c r="M1070" s="185">
        <v>1000</v>
      </c>
      <c r="N1070" s="94" t="s">
        <v>70</v>
      </c>
      <c r="O1070" s="94" t="s">
        <v>960</v>
      </c>
      <c r="P1070" s="226" t="s">
        <v>19</v>
      </c>
      <c r="Q1070" s="102" t="s">
        <v>1048</v>
      </c>
      <c r="R1070" s="102">
        <v>85444920</v>
      </c>
      <c r="S1070" s="102" t="s">
        <v>2651</v>
      </c>
      <c r="T1070" s="94" t="s">
        <v>5619</v>
      </c>
      <c r="U1070" s="224">
        <v>69.782399999999996</v>
      </c>
    </row>
    <row r="1071" spans="1:25" hidden="1">
      <c r="A1071" s="213" t="s">
        <v>962</v>
      </c>
      <c r="B1071" s="213" t="s">
        <v>4609</v>
      </c>
      <c r="C1071" s="216">
        <v>5901181009385</v>
      </c>
      <c r="D1071" s="102" t="s">
        <v>4610</v>
      </c>
      <c r="E1071" s="345" t="s">
        <v>5298</v>
      </c>
      <c r="F1071" s="90" t="s">
        <v>69</v>
      </c>
      <c r="H1071" s="91">
        <v>1</v>
      </c>
      <c r="I1071" s="54">
        <f>VLOOKUP(A1071,'CET uproszczony 01 02 2026'!$B$4:$G$747,6,0)</f>
        <v>628</v>
      </c>
      <c r="J1071" s="90" t="s">
        <v>5</v>
      </c>
      <c r="K1071" s="201">
        <v>0.23</v>
      </c>
      <c r="M1071" s="185">
        <v>100</v>
      </c>
      <c r="N1071" s="94" t="s">
        <v>70</v>
      </c>
      <c r="O1071" s="94" t="s">
        <v>960</v>
      </c>
      <c r="P1071" s="226" t="s">
        <v>19</v>
      </c>
      <c r="Q1071" s="102" t="s">
        <v>1048</v>
      </c>
      <c r="R1071" s="102">
        <v>85444920</v>
      </c>
      <c r="S1071" s="102" t="s">
        <v>2651</v>
      </c>
      <c r="T1071" s="94" t="s">
        <v>5619</v>
      </c>
      <c r="U1071" s="224">
        <v>12.0684</v>
      </c>
    </row>
    <row r="1072" spans="1:25" hidden="1">
      <c r="A1072" s="213" t="s">
        <v>962</v>
      </c>
      <c r="B1072" s="213" t="s">
        <v>4611</v>
      </c>
      <c r="C1072" s="216">
        <v>5901181009422</v>
      </c>
      <c r="D1072" s="102" t="s">
        <v>4610</v>
      </c>
      <c r="E1072" s="345" t="s">
        <v>5298</v>
      </c>
      <c r="F1072" s="90" t="s">
        <v>69</v>
      </c>
      <c r="H1072" s="91">
        <v>1</v>
      </c>
      <c r="I1072" s="54">
        <f>VLOOKUP(A1072,'CET uproszczony 01 02 2026'!$B$4:$G$747,6,0)</f>
        <v>628</v>
      </c>
      <c r="J1072" s="90" t="s">
        <v>5</v>
      </c>
      <c r="K1072" s="201">
        <v>0.23</v>
      </c>
      <c r="M1072" s="185">
        <v>500</v>
      </c>
      <c r="N1072" s="94" t="s">
        <v>70</v>
      </c>
      <c r="O1072" s="94" t="s">
        <v>960</v>
      </c>
      <c r="P1072" s="226" t="s">
        <v>19</v>
      </c>
      <c r="Q1072" s="102" t="s">
        <v>1048</v>
      </c>
      <c r="R1072" s="102">
        <v>85444920</v>
      </c>
      <c r="S1072" s="102" t="s">
        <v>2651</v>
      </c>
      <c r="T1072" s="94" t="s">
        <v>5619</v>
      </c>
      <c r="U1072" s="224">
        <v>12.0684</v>
      </c>
    </row>
    <row r="1073" spans="1:21" hidden="1">
      <c r="A1073" s="213" t="s">
        <v>962</v>
      </c>
      <c r="B1073" s="213" t="s">
        <v>4612</v>
      </c>
      <c r="C1073" s="216">
        <v>5903669448464</v>
      </c>
      <c r="D1073" s="102" t="s">
        <v>4610</v>
      </c>
      <c r="E1073" s="345" t="s">
        <v>5298</v>
      </c>
      <c r="F1073" s="90" t="s">
        <v>69</v>
      </c>
      <c r="H1073" s="91">
        <v>1</v>
      </c>
      <c r="I1073" s="54">
        <f>VLOOKUP(A1073,'CET uproszczony 01 02 2026'!$B$4:$G$747,6,0)</f>
        <v>628</v>
      </c>
      <c r="J1073" s="90" t="s">
        <v>5</v>
      </c>
      <c r="K1073" s="201">
        <v>0.23</v>
      </c>
      <c r="M1073" s="185">
        <v>800</v>
      </c>
      <c r="N1073" s="94" t="s">
        <v>70</v>
      </c>
      <c r="O1073" s="94" t="s">
        <v>960</v>
      </c>
      <c r="P1073" s="226" t="s">
        <v>19</v>
      </c>
      <c r="Q1073" s="102" t="s">
        <v>1048</v>
      </c>
      <c r="R1073" s="102">
        <v>85444920</v>
      </c>
      <c r="S1073" s="102" t="s">
        <v>2651</v>
      </c>
      <c r="T1073" s="94" t="s">
        <v>5619</v>
      </c>
      <c r="U1073" s="224">
        <v>12.0684</v>
      </c>
    </row>
    <row r="1074" spans="1:21" hidden="1">
      <c r="A1074" s="213" t="s">
        <v>962</v>
      </c>
      <c r="B1074" s="213" t="s">
        <v>4613</v>
      </c>
      <c r="C1074" s="216">
        <v>5901181009392</v>
      </c>
      <c r="D1074" s="102" t="s">
        <v>4610</v>
      </c>
      <c r="E1074" s="345" t="s">
        <v>5298</v>
      </c>
      <c r="F1074" s="90" t="s">
        <v>69</v>
      </c>
      <c r="H1074" s="91">
        <v>1</v>
      </c>
      <c r="I1074" s="54">
        <f>VLOOKUP(A1074,'CET uproszczony 01 02 2026'!$B$4:$G$747,6,0)</f>
        <v>628</v>
      </c>
      <c r="J1074" s="90" t="s">
        <v>5</v>
      </c>
      <c r="K1074" s="201">
        <v>0.23</v>
      </c>
      <c r="M1074" s="185">
        <v>1000</v>
      </c>
      <c r="N1074" s="94" t="s">
        <v>70</v>
      </c>
      <c r="O1074" s="94" t="s">
        <v>960</v>
      </c>
      <c r="P1074" s="226" t="s">
        <v>19</v>
      </c>
      <c r="Q1074" s="102" t="s">
        <v>1048</v>
      </c>
      <c r="R1074" s="102">
        <v>85444920</v>
      </c>
      <c r="S1074" s="102" t="s">
        <v>2651</v>
      </c>
      <c r="T1074" s="94" t="s">
        <v>5619</v>
      </c>
      <c r="U1074" s="224">
        <v>12.0684</v>
      </c>
    </row>
    <row r="1075" spans="1:21" s="55" customFormat="1" hidden="1">
      <c r="A1075" s="213" t="s">
        <v>968</v>
      </c>
      <c r="B1075" s="213" t="s">
        <v>4614</v>
      </c>
      <c r="C1075" s="216">
        <v>5901181009446</v>
      </c>
      <c r="D1075" s="102" t="s">
        <v>4615</v>
      </c>
      <c r="E1075" s="345" t="s">
        <v>5299</v>
      </c>
      <c r="F1075" s="90" t="s">
        <v>69</v>
      </c>
      <c r="G1075" s="91"/>
      <c r="H1075" s="91">
        <v>1</v>
      </c>
      <c r="I1075" s="54">
        <f>VLOOKUP(A1075,'CET uproszczony 01 02 2026'!$B$4:$G$747,6,0)</f>
        <v>1103</v>
      </c>
      <c r="J1075" s="90" t="s">
        <v>5</v>
      </c>
      <c r="K1075" s="201">
        <v>0.23</v>
      </c>
      <c r="L1075" s="91"/>
      <c r="M1075" s="185">
        <v>100</v>
      </c>
      <c r="N1075" s="94" t="s">
        <v>70</v>
      </c>
      <c r="O1075" s="94" t="s">
        <v>960</v>
      </c>
      <c r="P1075" s="226" t="s">
        <v>19</v>
      </c>
      <c r="Q1075" s="102" t="s">
        <v>1048</v>
      </c>
      <c r="R1075" s="102">
        <v>85444920</v>
      </c>
      <c r="S1075" s="102" t="s">
        <v>2651</v>
      </c>
      <c r="T1075" s="94" t="s">
        <v>5619</v>
      </c>
      <c r="U1075" s="224">
        <v>17.427399999999999</v>
      </c>
    </row>
    <row r="1076" spans="1:21" s="55" customFormat="1" hidden="1">
      <c r="A1076" s="213" t="s">
        <v>968</v>
      </c>
      <c r="B1076" s="213" t="s">
        <v>4616</v>
      </c>
      <c r="C1076" s="216">
        <v>5901181009484</v>
      </c>
      <c r="D1076" s="102" t="s">
        <v>4615</v>
      </c>
      <c r="E1076" s="345" t="s">
        <v>5299</v>
      </c>
      <c r="F1076" s="90" t="s">
        <v>69</v>
      </c>
      <c r="G1076" s="91"/>
      <c r="H1076" s="91">
        <v>1</v>
      </c>
      <c r="I1076" s="54">
        <f>VLOOKUP(A1076,'CET uproszczony 01 02 2026'!$B$4:$G$747,6,0)</f>
        <v>1103</v>
      </c>
      <c r="J1076" s="90" t="s">
        <v>5</v>
      </c>
      <c r="K1076" s="201">
        <v>0.23</v>
      </c>
      <c r="L1076" s="91"/>
      <c r="M1076" s="185">
        <v>500</v>
      </c>
      <c r="N1076" s="94" t="s">
        <v>70</v>
      </c>
      <c r="O1076" s="94" t="s">
        <v>960</v>
      </c>
      <c r="P1076" s="226" t="s">
        <v>19</v>
      </c>
      <c r="Q1076" s="102" t="s">
        <v>1048</v>
      </c>
      <c r="R1076" s="102">
        <v>85444920</v>
      </c>
      <c r="S1076" s="102" t="s">
        <v>2651</v>
      </c>
      <c r="T1076" s="94" t="s">
        <v>5619</v>
      </c>
      <c r="U1076" s="224">
        <v>17.427399999999999</v>
      </c>
    </row>
    <row r="1077" spans="1:21" s="55" customFormat="1" hidden="1">
      <c r="A1077" s="213" t="s">
        <v>968</v>
      </c>
      <c r="B1077" s="213" t="s">
        <v>4617</v>
      </c>
      <c r="C1077" s="216">
        <v>5901181009453</v>
      </c>
      <c r="D1077" s="102" t="s">
        <v>4615</v>
      </c>
      <c r="E1077" s="345" t="s">
        <v>5299</v>
      </c>
      <c r="F1077" s="90" t="s">
        <v>69</v>
      </c>
      <c r="G1077" s="91"/>
      <c r="H1077" s="91">
        <v>1</v>
      </c>
      <c r="I1077" s="54">
        <f>VLOOKUP(A1077,'CET uproszczony 01 02 2026'!$B$4:$G$747,6,0)</f>
        <v>1103</v>
      </c>
      <c r="J1077" s="90" t="s">
        <v>5</v>
      </c>
      <c r="K1077" s="201">
        <v>0.23</v>
      </c>
      <c r="L1077" s="91"/>
      <c r="M1077" s="185">
        <v>1000</v>
      </c>
      <c r="N1077" s="94" t="s">
        <v>70</v>
      </c>
      <c r="O1077" s="94" t="s">
        <v>960</v>
      </c>
      <c r="P1077" s="226" t="s">
        <v>19</v>
      </c>
      <c r="Q1077" s="102" t="s">
        <v>1048</v>
      </c>
      <c r="R1077" s="102">
        <v>85444920</v>
      </c>
      <c r="S1077" s="102" t="s">
        <v>2651</v>
      </c>
      <c r="T1077" s="94" t="s">
        <v>5619</v>
      </c>
      <c r="U1077" s="224">
        <v>17.427399999999999</v>
      </c>
    </row>
    <row r="1078" spans="1:21" s="55" customFormat="1" hidden="1">
      <c r="A1078" s="213" t="s">
        <v>970</v>
      </c>
      <c r="B1078" s="213" t="s">
        <v>4618</v>
      </c>
      <c r="C1078" s="216">
        <v>5901181009491</v>
      </c>
      <c r="D1078" s="102" t="s">
        <v>4619</v>
      </c>
      <c r="E1078" s="345" t="s">
        <v>5300</v>
      </c>
      <c r="F1078" s="90" t="s">
        <v>69</v>
      </c>
      <c r="G1078" s="91"/>
      <c r="H1078" s="91">
        <v>1</v>
      </c>
      <c r="I1078" s="54">
        <f>VLOOKUP(A1078,'CET uproszczony 01 02 2026'!$B$4:$G$747,6,0)</f>
        <v>1116</v>
      </c>
      <c r="J1078" s="90" t="s">
        <v>5</v>
      </c>
      <c r="K1078" s="201">
        <v>0.23</v>
      </c>
      <c r="L1078" s="91"/>
      <c r="M1078" s="185">
        <v>100</v>
      </c>
      <c r="N1078" s="94" t="s">
        <v>70</v>
      </c>
      <c r="O1078" s="94" t="s">
        <v>960</v>
      </c>
      <c r="P1078" s="226" t="s">
        <v>19</v>
      </c>
      <c r="Q1078" s="102" t="s">
        <v>1048</v>
      </c>
      <c r="R1078" s="102">
        <v>85444920</v>
      </c>
      <c r="S1078" s="102" t="s">
        <v>2651</v>
      </c>
      <c r="T1078" s="94" t="s">
        <v>5619</v>
      </c>
      <c r="U1078" s="224">
        <v>20.117999999999999</v>
      </c>
    </row>
    <row r="1079" spans="1:21" hidden="1">
      <c r="A1079" s="213" t="s">
        <v>970</v>
      </c>
      <c r="B1079" s="213" t="s">
        <v>4620</v>
      </c>
      <c r="C1079" s="216">
        <v>5901181009538</v>
      </c>
      <c r="D1079" s="102" t="s">
        <v>4619</v>
      </c>
      <c r="E1079" s="345" t="s">
        <v>5300</v>
      </c>
      <c r="F1079" s="90" t="s">
        <v>69</v>
      </c>
      <c r="H1079" s="91">
        <v>1</v>
      </c>
      <c r="I1079" s="54">
        <f>VLOOKUP(A1079,'CET uproszczony 01 02 2026'!$B$4:$G$747,6,0)</f>
        <v>1116</v>
      </c>
      <c r="J1079" s="90" t="s">
        <v>5</v>
      </c>
      <c r="K1079" s="201">
        <v>0.23</v>
      </c>
      <c r="M1079" s="185">
        <v>500</v>
      </c>
      <c r="N1079" s="94" t="s">
        <v>70</v>
      </c>
      <c r="O1079" s="94" t="s">
        <v>960</v>
      </c>
      <c r="P1079" s="226" t="s">
        <v>19</v>
      </c>
      <c r="Q1079" s="102" t="s">
        <v>1048</v>
      </c>
      <c r="R1079" s="102">
        <v>85444920</v>
      </c>
      <c r="S1079" s="102" t="s">
        <v>2651</v>
      </c>
      <c r="T1079" s="94" t="s">
        <v>5619</v>
      </c>
      <c r="U1079" s="224">
        <v>20.117999999999999</v>
      </c>
    </row>
    <row r="1080" spans="1:21" hidden="1">
      <c r="A1080" s="213" t="s">
        <v>970</v>
      </c>
      <c r="B1080" s="213" t="s">
        <v>4623</v>
      </c>
      <c r="C1080" s="216">
        <v>5901181009507</v>
      </c>
      <c r="D1080" s="102" t="s">
        <v>4619</v>
      </c>
      <c r="E1080" s="345" t="s">
        <v>5300</v>
      </c>
      <c r="F1080" s="90" t="s">
        <v>69</v>
      </c>
      <c r="H1080" s="91">
        <v>1</v>
      </c>
      <c r="I1080" s="54">
        <f>VLOOKUP(A1080,'CET uproszczony 01 02 2026'!$B$4:$G$747,6,0)</f>
        <v>1116</v>
      </c>
      <c r="J1080" s="90" t="s">
        <v>5</v>
      </c>
      <c r="K1080" s="201">
        <v>0.23</v>
      </c>
      <c r="M1080" s="185">
        <v>1000</v>
      </c>
      <c r="N1080" s="94" t="s">
        <v>70</v>
      </c>
      <c r="O1080" s="94" t="s">
        <v>960</v>
      </c>
      <c r="P1080" s="226" t="s">
        <v>19</v>
      </c>
      <c r="Q1080" s="102" t="s">
        <v>1048</v>
      </c>
      <c r="R1080" s="102">
        <v>85444920</v>
      </c>
      <c r="S1080" s="102" t="s">
        <v>2651</v>
      </c>
      <c r="T1080" s="94" t="s">
        <v>5619</v>
      </c>
      <c r="U1080" s="224">
        <v>20.117999999999999</v>
      </c>
    </row>
    <row r="1081" spans="1:21" hidden="1">
      <c r="A1081" s="213" t="s">
        <v>974</v>
      </c>
      <c r="B1081" s="213" t="s">
        <v>4624</v>
      </c>
      <c r="C1081" s="216">
        <v>5901181009576</v>
      </c>
      <c r="D1081" s="102" t="s">
        <v>4625</v>
      </c>
      <c r="E1081" s="345" t="s">
        <v>5301</v>
      </c>
      <c r="F1081" s="90" t="s">
        <v>69</v>
      </c>
      <c r="H1081" s="91">
        <v>1</v>
      </c>
      <c r="I1081" s="54">
        <f>VLOOKUP(A1081,'CET uproszczony 01 02 2026'!$B$4:$G$747,6,0)</f>
        <v>1628</v>
      </c>
      <c r="J1081" s="90" t="s">
        <v>5</v>
      </c>
      <c r="K1081" s="201">
        <v>0.23</v>
      </c>
      <c r="M1081" s="185">
        <v>100</v>
      </c>
      <c r="N1081" s="94" t="s">
        <v>70</v>
      </c>
      <c r="O1081" s="94" t="s">
        <v>960</v>
      </c>
      <c r="P1081" s="226" t="s">
        <v>19</v>
      </c>
      <c r="Q1081" s="102" t="s">
        <v>1048</v>
      </c>
      <c r="R1081" s="102">
        <v>85444920</v>
      </c>
      <c r="S1081" s="102" t="s">
        <v>2651</v>
      </c>
      <c r="T1081" s="94" t="s">
        <v>5619</v>
      </c>
      <c r="U1081" s="224">
        <v>25.043099999999999</v>
      </c>
    </row>
    <row r="1082" spans="1:21" hidden="1">
      <c r="A1082" s="213" t="s">
        <v>974</v>
      </c>
      <c r="B1082" s="213" t="s">
        <v>4626</v>
      </c>
      <c r="C1082" s="216">
        <v>5901181009613</v>
      </c>
      <c r="D1082" s="102" t="s">
        <v>4625</v>
      </c>
      <c r="E1082" s="345" t="s">
        <v>5301</v>
      </c>
      <c r="F1082" s="90" t="s">
        <v>69</v>
      </c>
      <c r="H1082" s="91">
        <v>1</v>
      </c>
      <c r="I1082" s="54">
        <f>VLOOKUP(A1082,'CET uproszczony 01 02 2026'!$B$4:$G$747,6,0)</f>
        <v>1628</v>
      </c>
      <c r="J1082" s="90" t="s">
        <v>5</v>
      </c>
      <c r="K1082" s="201">
        <v>0.23</v>
      </c>
      <c r="M1082" s="185">
        <v>500</v>
      </c>
      <c r="N1082" s="94" t="s">
        <v>70</v>
      </c>
      <c r="O1082" s="94" t="s">
        <v>960</v>
      </c>
      <c r="P1082" s="226" t="s">
        <v>19</v>
      </c>
      <c r="Q1082" s="102" t="s">
        <v>1048</v>
      </c>
      <c r="R1082" s="102">
        <v>85444920</v>
      </c>
      <c r="S1082" s="102" t="s">
        <v>2651</v>
      </c>
      <c r="T1082" s="94" t="s">
        <v>5619</v>
      </c>
      <c r="U1082" s="224">
        <v>25.043099999999999</v>
      </c>
    </row>
    <row r="1083" spans="1:21" hidden="1">
      <c r="A1083" s="213" t="s">
        <v>974</v>
      </c>
      <c r="B1083" s="213" t="s">
        <v>4627</v>
      </c>
      <c r="C1083" s="216">
        <v>5901181009583</v>
      </c>
      <c r="D1083" s="102" t="s">
        <v>4625</v>
      </c>
      <c r="E1083" s="345" t="s">
        <v>5301</v>
      </c>
      <c r="F1083" s="90" t="s">
        <v>69</v>
      </c>
      <c r="H1083" s="91">
        <v>1</v>
      </c>
      <c r="I1083" s="54">
        <f>VLOOKUP(A1083,'CET uproszczony 01 02 2026'!$B$4:$G$747,6,0)</f>
        <v>1628</v>
      </c>
      <c r="J1083" s="90" t="s">
        <v>5</v>
      </c>
      <c r="K1083" s="201">
        <v>0.23</v>
      </c>
      <c r="M1083" s="185">
        <v>1000</v>
      </c>
      <c r="N1083" s="94" t="s">
        <v>70</v>
      </c>
      <c r="O1083" s="94" t="s">
        <v>960</v>
      </c>
      <c r="P1083" s="226" t="s">
        <v>19</v>
      </c>
      <c r="Q1083" s="102" t="s">
        <v>1048</v>
      </c>
      <c r="R1083" s="102">
        <v>85444920</v>
      </c>
      <c r="S1083" s="102" t="s">
        <v>2651</v>
      </c>
      <c r="T1083" s="94" t="s">
        <v>5619</v>
      </c>
      <c r="U1083" s="224">
        <v>25.043099999999999</v>
      </c>
    </row>
    <row r="1084" spans="1:21" hidden="1">
      <c r="A1084" s="213" t="s">
        <v>976</v>
      </c>
      <c r="B1084" s="213" t="s">
        <v>4628</v>
      </c>
      <c r="C1084" s="216">
        <v>5901181009637</v>
      </c>
      <c r="D1084" s="102" t="s">
        <v>4629</v>
      </c>
      <c r="E1084" s="345" t="s">
        <v>5302</v>
      </c>
      <c r="F1084" s="90" t="s">
        <v>69</v>
      </c>
      <c r="H1084" s="91">
        <v>1</v>
      </c>
      <c r="I1084" s="54">
        <f>VLOOKUP(A1084,'CET uproszczony 01 02 2026'!$B$4:$G$747,6,0)</f>
        <v>1996</v>
      </c>
      <c r="J1084" s="90" t="s">
        <v>5</v>
      </c>
      <c r="K1084" s="201">
        <v>0.23</v>
      </c>
      <c r="M1084" s="185">
        <v>100</v>
      </c>
      <c r="N1084" s="94" t="s">
        <v>70</v>
      </c>
      <c r="O1084" s="94" t="s">
        <v>960</v>
      </c>
      <c r="P1084" s="226" t="s">
        <v>19</v>
      </c>
      <c r="Q1084" s="102" t="s">
        <v>1048</v>
      </c>
      <c r="R1084" s="102">
        <v>85444920</v>
      </c>
      <c r="S1084" s="102" t="s">
        <v>2651</v>
      </c>
      <c r="T1084" s="94" t="s">
        <v>5619</v>
      </c>
      <c r="U1084" s="224">
        <v>30.508800000000001</v>
      </c>
    </row>
    <row r="1085" spans="1:21" hidden="1">
      <c r="A1085" s="213" t="s">
        <v>976</v>
      </c>
      <c r="B1085" s="213" t="s">
        <v>4630</v>
      </c>
      <c r="C1085" s="216">
        <v>5901181009675</v>
      </c>
      <c r="D1085" s="102" t="s">
        <v>4629</v>
      </c>
      <c r="E1085" s="345" t="s">
        <v>5302</v>
      </c>
      <c r="F1085" s="90" t="s">
        <v>69</v>
      </c>
      <c r="H1085" s="91">
        <v>1</v>
      </c>
      <c r="I1085" s="54">
        <f>VLOOKUP(A1085,'CET uproszczony 01 02 2026'!$B$4:$G$747,6,0)</f>
        <v>1996</v>
      </c>
      <c r="J1085" s="90" t="s">
        <v>5</v>
      </c>
      <c r="K1085" s="201">
        <v>0.23</v>
      </c>
      <c r="M1085" s="185">
        <v>500</v>
      </c>
      <c r="N1085" s="94" t="s">
        <v>70</v>
      </c>
      <c r="O1085" s="94" t="s">
        <v>960</v>
      </c>
      <c r="P1085" s="226" t="s">
        <v>19</v>
      </c>
      <c r="Q1085" s="102" t="s">
        <v>1048</v>
      </c>
      <c r="R1085" s="102">
        <v>85444920</v>
      </c>
      <c r="S1085" s="102" t="s">
        <v>2651</v>
      </c>
      <c r="T1085" s="94" t="s">
        <v>5619</v>
      </c>
      <c r="U1085" s="224">
        <v>30.508800000000001</v>
      </c>
    </row>
    <row r="1086" spans="1:21" hidden="1">
      <c r="A1086" s="213" t="s">
        <v>976</v>
      </c>
      <c r="B1086" s="213" t="s">
        <v>4631</v>
      </c>
      <c r="C1086" s="216">
        <v>5901181009644</v>
      </c>
      <c r="D1086" s="102" t="s">
        <v>4629</v>
      </c>
      <c r="E1086" s="345" t="s">
        <v>5302</v>
      </c>
      <c r="F1086" s="90" t="s">
        <v>69</v>
      </c>
      <c r="H1086" s="91">
        <v>1</v>
      </c>
      <c r="I1086" s="54">
        <f>VLOOKUP(A1086,'CET uproszczony 01 02 2026'!$B$4:$G$747,6,0)</f>
        <v>1996</v>
      </c>
      <c r="J1086" s="90" t="s">
        <v>5</v>
      </c>
      <c r="K1086" s="201">
        <v>0.23</v>
      </c>
      <c r="M1086" s="185">
        <v>1000</v>
      </c>
      <c r="N1086" s="94" t="s">
        <v>70</v>
      </c>
      <c r="O1086" s="94" t="s">
        <v>960</v>
      </c>
      <c r="P1086" s="226" t="s">
        <v>19</v>
      </c>
      <c r="Q1086" s="102" t="s">
        <v>1048</v>
      </c>
      <c r="R1086" s="102">
        <v>85444920</v>
      </c>
      <c r="S1086" s="102" t="s">
        <v>2651</v>
      </c>
      <c r="T1086" s="94" t="s">
        <v>5619</v>
      </c>
      <c r="U1086" s="224">
        <v>30.508800000000001</v>
      </c>
    </row>
    <row r="1087" spans="1:21" hidden="1">
      <c r="A1087" s="213" t="s">
        <v>978</v>
      </c>
      <c r="B1087" s="213" t="s">
        <v>4632</v>
      </c>
      <c r="C1087" s="216">
        <v>5901181009682</v>
      </c>
      <c r="D1087" s="102" t="s">
        <v>4633</v>
      </c>
      <c r="E1087" s="345" t="s">
        <v>5303</v>
      </c>
      <c r="F1087" s="90" t="s">
        <v>69</v>
      </c>
      <c r="H1087" s="91">
        <v>1</v>
      </c>
      <c r="I1087" s="54">
        <f>VLOOKUP(A1087,'CET uproszczony 01 02 2026'!$B$4:$G$747,6,0)</f>
        <v>2425</v>
      </c>
      <c r="J1087" s="90" t="s">
        <v>5</v>
      </c>
      <c r="K1087" s="201">
        <v>0.23</v>
      </c>
      <c r="M1087" s="185">
        <v>100</v>
      </c>
      <c r="N1087" s="94" t="s">
        <v>70</v>
      </c>
      <c r="O1087" s="94" t="s">
        <v>960</v>
      </c>
      <c r="P1087" s="226" t="s">
        <v>19</v>
      </c>
      <c r="Q1087" s="102" t="s">
        <v>1048</v>
      </c>
      <c r="R1087" s="102">
        <v>85444920</v>
      </c>
      <c r="S1087" s="102" t="s">
        <v>2651</v>
      </c>
      <c r="T1087" s="94" t="s">
        <v>5619</v>
      </c>
      <c r="U1087" s="224">
        <v>36.651600000000002</v>
      </c>
    </row>
    <row r="1088" spans="1:21" hidden="1">
      <c r="A1088" s="213" t="s">
        <v>978</v>
      </c>
      <c r="B1088" s="213" t="s">
        <v>4634</v>
      </c>
      <c r="C1088" s="216">
        <v>5901181009729</v>
      </c>
      <c r="D1088" s="102" t="s">
        <v>4633</v>
      </c>
      <c r="E1088" s="345" t="s">
        <v>5303</v>
      </c>
      <c r="F1088" s="90" t="s">
        <v>69</v>
      </c>
      <c r="H1088" s="91">
        <v>1</v>
      </c>
      <c r="I1088" s="54">
        <f>VLOOKUP(A1088,'CET uproszczony 01 02 2026'!$B$4:$G$747,6,0)</f>
        <v>2425</v>
      </c>
      <c r="J1088" s="90" t="s">
        <v>5</v>
      </c>
      <c r="K1088" s="201">
        <v>0.23</v>
      </c>
      <c r="M1088" s="185">
        <v>500</v>
      </c>
      <c r="N1088" s="94" t="s">
        <v>70</v>
      </c>
      <c r="O1088" s="94" t="s">
        <v>960</v>
      </c>
      <c r="P1088" s="226" t="s">
        <v>19</v>
      </c>
      <c r="Q1088" s="102" t="s">
        <v>1048</v>
      </c>
      <c r="R1088" s="102">
        <v>85444920</v>
      </c>
      <c r="S1088" s="102" t="s">
        <v>2651</v>
      </c>
      <c r="T1088" s="94" t="s">
        <v>5619</v>
      </c>
      <c r="U1088" s="224">
        <v>36.651600000000002</v>
      </c>
    </row>
    <row r="1089" spans="1:21" hidden="1">
      <c r="A1089" s="213" t="s">
        <v>978</v>
      </c>
      <c r="B1089" s="213" t="s">
        <v>4635</v>
      </c>
      <c r="C1089" s="216">
        <v>5901181009699</v>
      </c>
      <c r="D1089" s="102" t="s">
        <v>4633</v>
      </c>
      <c r="E1089" s="345" t="s">
        <v>5303</v>
      </c>
      <c r="F1089" s="90" t="s">
        <v>69</v>
      </c>
      <c r="H1089" s="91">
        <v>1</v>
      </c>
      <c r="I1089" s="54">
        <f>VLOOKUP(A1089,'CET uproszczony 01 02 2026'!$B$4:$G$747,6,0)</f>
        <v>2425</v>
      </c>
      <c r="J1089" s="90" t="s">
        <v>5</v>
      </c>
      <c r="K1089" s="201">
        <v>0.23</v>
      </c>
      <c r="M1089" s="185">
        <v>1000</v>
      </c>
      <c r="N1089" s="94" t="s">
        <v>70</v>
      </c>
      <c r="O1089" s="94" t="s">
        <v>960</v>
      </c>
      <c r="P1089" s="226" t="s">
        <v>19</v>
      </c>
      <c r="Q1089" s="102" t="s">
        <v>1048</v>
      </c>
      <c r="R1089" s="102">
        <v>85444920</v>
      </c>
      <c r="S1089" s="102" t="s">
        <v>2651</v>
      </c>
      <c r="T1089" s="94" t="s">
        <v>5619</v>
      </c>
      <c r="U1089" s="224">
        <v>36.651600000000002</v>
      </c>
    </row>
    <row r="1090" spans="1:21" hidden="1">
      <c r="A1090" s="213" t="s">
        <v>980</v>
      </c>
      <c r="B1090" s="213" t="s">
        <v>4636</v>
      </c>
      <c r="C1090" s="216">
        <v>5901181009743</v>
      </c>
      <c r="D1090" s="102" t="s">
        <v>4637</v>
      </c>
      <c r="E1090" s="345" t="s">
        <v>5304</v>
      </c>
      <c r="F1090" s="90" t="s">
        <v>69</v>
      </c>
      <c r="H1090" s="91">
        <v>1</v>
      </c>
      <c r="I1090" s="54">
        <f>VLOOKUP(A1090,'CET uproszczony 01 02 2026'!$B$4:$G$747,6,0)</f>
        <v>2858</v>
      </c>
      <c r="J1090" s="90" t="s">
        <v>5</v>
      </c>
      <c r="K1090" s="201">
        <v>0.23</v>
      </c>
      <c r="M1090" s="185">
        <v>100</v>
      </c>
      <c r="N1090" s="94" t="s">
        <v>70</v>
      </c>
      <c r="O1090" s="94" t="s">
        <v>960</v>
      </c>
      <c r="P1090" s="226" t="s">
        <v>19</v>
      </c>
      <c r="Q1090" s="102" t="s">
        <v>1048</v>
      </c>
      <c r="R1090" s="102">
        <v>85444920</v>
      </c>
      <c r="S1090" s="102" t="s">
        <v>2651</v>
      </c>
      <c r="T1090" s="94" t="s">
        <v>5619</v>
      </c>
      <c r="U1090" s="224">
        <v>44.288400000000003</v>
      </c>
    </row>
    <row r="1091" spans="1:21" hidden="1">
      <c r="A1091" s="213" t="s">
        <v>980</v>
      </c>
      <c r="B1091" s="213" t="s">
        <v>4638</v>
      </c>
      <c r="C1091" s="216">
        <v>5901181009781</v>
      </c>
      <c r="D1091" s="102" t="s">
        <v>4637</v>
      </c>
      <c r="E1091" s="345" t="s">
        <v>5304</v>
      </c>
      <c r="F1091" s="90" t="s">
        <v>69</v>
      </c>
      <c r="H1091" s="91">
        <v>1</v>
      </c>
      <c r="I1091" s="54">
        <f>VLOOKUP(A1091,'CET uproszczony 01 02 2026'!$B$4:$G$747,6,0)</f>
        <v>2858</v>
      </c>
      <c r="J1091" s="90" t="s">
        <v>5</v>
      </c>
      <c r="K1091" s="201">
        <v>0.23</v>
      </c>
      <c r="M1091" s="185">
        <v>500</v>
      </c>
      <c r="N1091" s="94" t="s">
        <v>70</v>
      </c>
      <c r="O1091" s="94" t="s">
        <v>960</v>
      </c>
      <c r="P1091" s="226" t="s">
        <v>19</v>
      </c>
      <c r="Q1091" s="102" t="s">
        <v>1048</v>
      </c>
      <c r="R1091" s="102">
        <v>85444920</v>
      </c>
      <c r="S1091" s="102" t="s">
        <v>2651</v>
      </c>
      <c r="T1091" s="94" t="s">
        <v>5619</v>
      </c>
      <c r="U1091" s="224">
        <v>44.288400000000003</v>
      </c>
    </row>
    <row r="1092" spans="1:21" hidden="1">
      <c r="A1092" s="213" t="s">
        <v>980</v>
      </c>
      <c r="B1092" s="213" t="s">
        <v>4639</v>
      </c>
      <c r="C1092" s="216">
        <v>5901181009750</v>
      </c>
      <c r="D1092" s="102" t="s">
        <v>4637</v>
      </c>
      <c r="E1092" s="345" t="s">
        <v>5304</v>
      </c>
      <c r="F1092" s="90" t="s">
        <v>69</v>
      </c>
      <c r="H1092" s="91">
        <v>1</v>
      </c>
      <c r="I1092" s="54">
        <f>VLOOKUP(A1092,'CET uproszczony 01 02 2026'!$B$4:$G$747,6,0)</f>
        <v>2858</v>
      </c>
      <c r="J1092" s="90" t="s">
        <v>5</v>
      </c>
      <c r="K1092" s="201">
        <v>0.23</v>
      </c>
      <c r="M1092" s="185">
        <v>1000</v>
      </c>
      <c r="N1092" s="94" t="s">
        <v>70</v>
      </c>
      <c r="O1092" s="94" t="s">
        <v>960</v>
      </c>
      <c r="P1092" s="226" t="s">
        <v>19</v>
      </c>
      <c r="Q1092" s="102" t="s">
        <v>1048</v>
      </c>
      <c r="R1092" s="102">
        <v>85444920</v>
      </c>
      <c r="S1092" s="102" t="s">
        <v>2651</v>
      </c>
      <c r="T1092" s="94" t="s">
        <v>5619</v>
      </c>
      <c r="U1092" s="224">
        <v>44.288400000000003</v>
      </c>
    </row>
    <row r="1093" spans="1:21" hidden="1">
      <c r="A1093" s="213" t="s">
        <v>982</v>
      </c>
      <c r="B1093" s="213" t="s">
        <v>4640</v>
      </c>
      <c r="C1093" s="216">
        <v>5901181009798</v>
      </c>
      <c r="D1093" s="102" t="s">
        <v>4641</v>
      </c>
      <c r="E1093" s="345" t="s">
        <v>5305</v>
      </c>
      <c r="F1093" s="90" t="s">
        <v>69</v>
      </c>
      <c r="H1093" s="91">
        <v>1</v>
      </c>
      <c r="I1093" s="54">
        <f>VLOOKUP(A1093,'CET uproszczony 01 02 2026'!$B$4:$G$747,6,0)</f>
        <v>3205</v>
      </c>
      <c r="J1093" s="90" t="s">
        <v>5</v>
      </c>
      <c r="K1093" s="201">
        <v>0.23</v>
      </c>
      <c r="M1093" s="185">
        <v>100</v>
      </c>
      <c r="N1093" s="94" t="s">
        <v>70</v>
      </c>
      <c r="O1093" s="94" t="s">
        <v>960</v>
      </c>
      <c r="P1093" s="226" t="s">
        <v>19</v>
      </c>
      <c r="Q1093" s="102" t="s">
        <v>1048</v>
      </c>
      <c r="R1093" s="102">
        <v>85444920</v>
      </c>
      <c r="S1093" s="102" t="s">
        <v>2651</v>
      </c>
      <c r="T1093" s="94" t="s">
        <v>5619</v>
      </c>
      <c r="U1093" s="224">
        <v>48.514800000000001</v>
      </c>
    </row>
    <row r="1094" spans="1:21" hidden="1">
      <c r="A1094" s="213" t="s">
        <v>982</v>
      </c>
      <c r="B1094" s="213" t="s">
        <v>4642</v>
      </c>
      <c r="C1094" s="216">
        <v>5901181009835</v>
      </c>
      <c r="D1094" s="102" t="s">
        <v>4641</v>
      </c>
      <c r="E1094" s="345" t="s">
        <v>5305</v>
      </c>
      <c r="F1094" s="90" t="s">
        <v>69</v>
      </c>
      <c r="H1094" s="91">
        <v>1</v>
      </c>
      <c r="I1094" s="54">
        <f>VLOOKUP(A1094,'CET uproszczony 01 02 2026'!$B$4:$G$747,6,0)</f>
        <v>3205</v>
      </c>
      <c r="J1094" s="90" t="s">
        <v>5</v>
      </c>
      <c r="K1094" s="201">
        <v>0.23</v>
      </c>
      <c r="M1094" s="185">
        <v>500</v>
      </c>
      <c r="N1094" s="94" t="s">
        <v>70</v>
      </c>
      <c r="O1094" s="94" t="s">
        <v>960</v>
      </c>
      <c r="P1094" s="226" t="s">
        <v>19</v>
      </c>
      <c r="Q1094" s="102" t="s">
        <v>1048</v>
      </c>
      <c r="R1094" s="102">
        <v>85444920</v>
      </c>
      <c r="S1094" s="102" t="s">
        <v>2651</v>
      </c>
      <c r="T1094" s="94" t="s">
        <v>5619</v>
      </c>
      <c r="U1094" s="224">
        <v>48.514800000000001</v>
      </c>
    </row>
    <row r="1095" spans="1:21" hidden="1">
      <c r="A1095" s="213" t="s">
        <v>982</v>
      </c>
      <c r="B1095" s="213" t="s">
        <v>4643</v>
      </c>
      <c r="C1095" s="216">
        <v>5901181009804</v>
      </c>
      <c r="D1095" s="102" t="s">
        <v>4641</v>
      </c>
      <c r="E1095" s="345" t="s">
        <v>5305</v>
      </c>
      <c r="F1095" s="90" t="s">
        <v>69</v>
      </c>
      <c r="H1095" s="91">
        <v>1</v>
      </c>
      <c r="I1095" s="54">
        <f>VLOOKUP(A1095,'CET uproszczony 01 02 2026'!$B$4:$G$747,6,0)</f>
        <v>3205</v>
      </c>
      <c r="J1095" s="90" t="s">
        <v>5</v>
      </c>
      <c r="K1095" s="201">
        <v>0.23</v>
      </c>
      <c r="M1095" s="185">
        <v>1000</v>
      </c>
      <c r="N1095" s="94" t="s">
        <v>70</v>
      </c>
      <c r="O1095" s="94" t="s">
        <v>960</v>
      </c>
      <c r="P1095" s="226" t="s">
        <v>19</v>
      </c>
      <c r="Q1095" s="102" t="s">
        <v>1048</v>
      </c>
      <c r="R1095" s="102">
        <v>85444920</v>
      </c>
      <c r="S1095" s="102" t="s">
        <v>2651</v>
      </c>
      <c r="T1095" s="94" t="s">
        <v>5619</v>
      </c>
      <c r="U1095" s="224">
        <v>48.514800000000001</v>
      </c>
    </row>
    <row r="1096" spans="1:21" hidden="1">
      <c r="A1096" s="213" t="s">
        <v>984</v>
      </c>
      <c r="B1096" s="213" t="s">
        <v>4644</v>
      </c>
      <c r="C1096" s="216">
        <v>5901181009842</v>
      </c>
      <c r="D1096" s="102" t="s">
        <v>4645</v>
      </c>
      <c r="E1096" s="345" t="s">
        <v>5306</v>
      </c>
      <c r="F1096" s="90" t="s">
        <v>69</v>
      </c>
      <c r="H1096" s="91">
        <v>1</v>
      </c>
      <c r="I1096" s="54">
        <f>VLOOKUP(A1096,'CET uproszczony 01 02 2026'!$B$4:$G$747,6,0)</f>
        <v>3637</v>
      </c>
      <c r="J1096" s="90" t="s">
        <v>5</v>
      </c>
      <c r="K1096" s="201">
        <v>0.23</v>
      </c>
      <c r="M1096" s="185">
        <v>100</v>
      </c>
      <c r="N1096" s="94" t="s">
        <v>70</v>
      </c>
      <c r="O1096" s="94" t="s">
        <v>960</v>
      </c>
      <c r="P1096" s="226" t="s">
        <v>19</v>
      </c>
      <c r="Q1096" s="102" t="s">
        <v>1048</v>
      </c>
      <c r="R1096" s="102">
        <v>85444920</v>
      </c>
      <c r="S1096" s="102" t="s">
        <v>2651</v>
      </c>
      <c r="T1096" s="94" t="s">
        <v>5619</v>
      </c>
      <c r="U1096" s="224">
        <v>52.740400000000001</v>
      </c>
    </row>
    <row r="1097" spans="1:21" hidden="1">
      <c r="A1097" s="213" t="s">
        <v>984</v>
      </c>
      <c r="B1097" s="213" t="s">
        <v>4646</v>
      </c>
      <c r="C1097" s="216">
        <v>5901181009880</v>
      </c>
      <c r="D1097" s="102" t="s">
        <v>4645</v>
      </c>
      <c r="E1097" s="345" t="s">
        <v>5306</v>
      </c>
      <c r="F1097" s="90" t="s">
        <v>69</v>
      </c>
      <c r="H1097" s="91">
        <v>1</v>
      </c>
      <c r="I1097" s="54">
        <f>VLOOKUP(A1097,'CET uproszczony 01 02 2026'!$B$4:$G$747,6,0)</f>
        <v>3637</v>
      </c>
      <c r="J1097" s="90" t="s">
        <v>5</v>
      </c>
      <c r="K1097" s="201">
        <v>0.23</v>
      </c>
      <c r="M1097" s="185">
        <v>500</v>
      </c>
      <c r="N1097" s="94" t="s">
        <v>70</v>
      </c>
      <c r="O1097" s="94" t="s">
        <v>960</v>
      </c>
      <c r="P1097" s="226" t="s">
        <v>19</v>
      </c>
      <c r="Q1097" s="102" t="s">
        <v>1048</v>
      </c>
      <c r="R1097" s="102">
        <v>85444920</v>
      </c>
      <c r="S1097" s="102" t="s">
        <v>2651</v>
      </c>
      <c r="T1097" s="94" t="s">
        <v>5619</v>
      </c>
      <c r="U1097" s="224">
        <v>52.740400000000001</v>
      </c>
    </row>
    <row r="1098" spans="1:21" hidden="1">
      <c r="A1098" s="213" t="s">
        <v>984</v>
      </c>
      <c r="B1098" s="213" t="s">
        <v>4647</v>
      </c>
      <c r="C1098" s="216">
        <v>5901181009859</v>
      </c>
      <c r="D1098" s="102" t="s">
        <v>4645</v>
      </c>
      <c r="E1098" s="345" t="s">
        <v>5306</v>
      </c>
      <c r="F1098" s="90" t="s">
        <v>69</v>
      </c>
      <c r="H1098" s="91">
        <v>1</v>
      </c>
      <c r="I1098" s="54">
        <f>VLOOKUP(A1098,'CET uproszczony 01 02 2026'!$B$4:$G$747,6,0)</f>
        <v>3637</v>
      </c>
      <c r="J1098" s="90" t="s">
        <v>5</v>
      </c>
      <c r="K1098" s="201">
        <v>0.23</v>
      </c>
      <c r="M1098" s="185">
        <v>1000</v>
      </c>
      <c r="N1098" s="94" t="s">
        <v>70</v>
      </c>
      <c r="O1098" s="94" t="s">
        <v>960</v>
      </c>
      <c r="P1098" s="226" t="s">
        <v>19</v>
      </c>
      <c r="Q1098" s="102" t="s">
        <v>1048</v>
      </c>
      <c r="R1098" s="102">
        <v>85444920</v>
      </c>
      <c r="S1098" s="102" t="s">
        <v>2651</v>
      </c>
      <c r="T1098" s="94" t="s">
        <v>5619</v>
      </c>
      <c r="U1098" s="224">
        <v>52.740400000000001</v>
      </c>
    </row>
    <row r="1099" spans="1:21" hidden="1">
      <c r="A1099" s="213" t="s">
        <v>986</v>
      </c>
      <c r="B1099" s="213" t="s">
        <v>4648</v>
      </c>
      <c r="C1099" s="216">
        <v>5901181009903</v>
      </c>
      <c r="D1099" s="102" t="s">
        <v>4649</v>
      </c>
      <c r="E1099" s="345" t="s">
        <v>5307</v>
      </c>
      <c r="F1099" s="90" t="s">
        <v>69</v>
      </c>
      <c r="H1099" s="91">
        <v>1</v>
      </c>
      <c r="I1099" s="54">
        <f>VLOOKUP(A1099,'CET uproszczony 01 02 2026'!$B$4:$G$747,6,0)</f>
        <v>4679</v>
      </c>
      <c r="J1099" s="90" t="s">
        <v>5</v>
      </c>
      <c r="K1099" s="201">
        <v>0.23</v>
      </c>
      <c r="M1099" s="185">
        <v>100</v>
      </c>
      <c r="N1099" s="94" t="s">
        <v>70</v>
      </c>
      <c r="O1099" s="94" t="s">
        <v>960</v>
      </c>
      <c r="P1099" s="226" t="s">
        <v>19</v>
      </c>
      <c r="Q1099" s="102" t="s">
        <v>1048</v>
      </c>
      <c r="R1099" s="102">
        <v>85444920</v>
      </c>
      <c r="S1099" s="102" t="s">
        <v>2651</v>
      </c>
      <c r="T1099" s="94" t="s">
        <v>5619</v>
      </c>
      <c r="U1099" s="224">
        <v>70.901499999999999</v>
      </c>
    </row>
    <row r="1100" spans="1:21" hidden="1">
      <c r="A1100" s="213" t="s">
        <v>986</v>
      </c>
      <c r="B1100" s="213" t="s">
        <v>4650</v>
      </c>
      <c r="C1100" s="216">
        <v>5901181009934</v>
      </c>
      <c r="D1100" s="102" t="s">
        <v>4649</v>
      </c>
      <c r="E1100" s="345" t="s">
        <v>5307</v>
      </c>
      <c r="F1100" s="90" t="s">
        <v>69</v>
      </c>
      <c r="H1100" s="91">
        <v>1</v>
      </c>
      <c r="I1100" s="54">
        <f>VLOOKUP(A1100,'CET uproszczony 01 02 2026'!$B$4:$G$747,6,0)</f>
        <v>4679</v>
      </c>
      <c r="J1100" s="90" t="s">
        <v>5</v>
      </c>
      <c r="K1100" s="201">
        <v>0.23</v>
      </c>
      <c r="M1100" s="185">
        <v>500</v>
      </c>
      <c r="N1100" s="94" t="s">
        <v>70</v>
      </c>
      <c r="O1100" s="94" t="s">
        <v>960</v>
      </c>
      <c r="P1100" s="226" t="s">
        <v>19</v>
      </c>
      <c r="Q1100" s="102" t="s">
        <v>1048</v>
      </c>
      <c r="R1100" s="102">
        <v>85444920</v>
      </c>
      <c r="S1100" s="102" t="s">
        <v>2651</v>
      </c>
      <c r="T1100" s="94" t="s">
        <v>5619</v>
      </c>
      <c r="U1100" s="224">
        <v>70.901499999999999</v>
      </c>
    </row>
    <row r="1101" spans="1:21" hidden="1">
      <c r="A1101" s="213" t="s">
        <v>986</v>
      </c>
      <c r="B1101" s="213" t="s">
        <v>4651</v>
      </c>
      <c r="C1101" s="216">
        <v>5903669499541</v>
      </c>
      <c r="D1101" s="102" t="s">
        <v>4649</v>
      </c>
      <c r="E1101" s="345" t="s">
        <v>5307</v>
      </c>
      <c r="F1101" s="90" t="s">
        <v>69</v>
      </c>
      <c r="H1101" s="91">
        <v>1</v>
      </c>
      <c r="I1101" s="54">
        <f>VLOOKUP(A1101,'CET uproszczony 01 02 2026'!$B$4:$G$747,6,0)</f>
        <v>4679</v>
      </c>
      <c r="J1101" s="90" t="s">
        <v>5</v>
      </c>
      <c r="K1101" s="201">
        <v>0.23</v>
      </c>
      <c r="M1101" s="185">
        <v>1000</v>
      </c>
      <c r="N1101" s="94" t="s">
        <v>70</v>
      </c>
      <c r="O1101" s="94" t="s">
        <v>960</v>
      </c>
      <c r="P1101" s="226" t="s">
        <v>19</v>
      </c>
      <c r="Q1101" s="102" t="s">
        <v>1048</v>
      </c>
      <c r="R1101" s="102">
        <v>85444920</v>
      </c>
      <c r="S1101" s="102" t="s">
        <v>2651</v>
      </c>
      <c r="T1101" s="94" t="s">
        <v>5619</v>
      </c>
      <c r="U1101" s="224">
        <v>70.901499999999999</v>
      </c>
    </row>
    <row r="1102" spans="1:21" hidden="1">
      <c r="A1102" s="213" t="s">
        <v>988</v>
      </c>
      <c r="B1102" s="213" t="s">
        <v>4652</v>
      </c>
      <c r="C1102" s="216">
        <v>5901181009941</v>
      </c>
      <c r="D1102" s="102" t="s">
        <v>4653</v>
      </c>
      <c r="E1102" s="345" t="s">
        <v>5308</v>
      </c>
      <c r="F1102" s="90" t="s">
        <v>69</v>
      </c>
      <c r="H1102" s="91">
        <v>1</v>
      </c>
      <c r="I1102" s="54">
        <f>VLOOKUP(A1102,'CET uproszczony 01 02 2026'!$B$4:$G$747,6,0)</f>
        <v>836</v>
      </c>
      <c r="J1102" s="90" t="s">
        <v>5</v>
      </c>
      <c r="K1102" s="201">
        <v>0.23</v>
      </c>
      <c r="M1102" s="185">
        <v>100</v>
      </c>
      <c r="N1102" s="94" t="s">
        <v>70</v>
      </c>
      <c r="O1102" s="94" t="s">
        <v>960</v>
      </c>
      <c r="P1102" s="226" t="s">
        <v>19</v>
      </c>
      <c r="Q1102" s="102" t="s">
        <v>1048</v>
      </c>
      <c r="R1102" s="102">
        <v>85444920</v>
      </c>
      <c r="S1102" s="102" t="s">
        <v>2651</v>
      </c>
      <c r="T1102" s="94" t="s">
        <v>5619</v>
      </c>
      <c r="U1102" s="224">
        <v>14.0158</v>
      </c>
    </row>
    <row r="1103" spans="1:21" hidden="1">
      <c r="A1103" s="213" t="s">
        <v>988</v>
      </c>
      <c r="B1103" s="213" t="s">
        <v>4654</v>
      </c>
      <c r="C1103" s="216">
        <v>5901181009972</v>
      </c>
      <c r="D1103" s="102" t="s">
        <v>4653</v>
      </c>
      <c r="E1103" s="345" t="s">
        <v>5308</v>
      </c>
      <c r="F1103" s="90" t="s">
        <v>69</v>
      </c>
      <c r="H1103" s="91">
        <v>1</v>
      </c>
      <c r="I1103" s="54">
        <f>VLOOKUP(A1103,'CET uproszczony 01 02 2026'!$B$4:$G$747,6,0)</f>
        <v>836</v>
      </c>
      <c r="J1103" s="90" t="s">
        <v>5</v>
      </c>
      <c r="K1103" s="201">
        <v>0.23</v>
      </c>
      <c r="M1103" s="185">
        <v>500</v>
      </c>
      <c r="N1103" s="94" t="s">
        <v>70</v>
      </c>
      <c r="O1103" s="94" t="s">
        <v>960</v>
      </c>
      <c r="P1103" s="226" t="s">
        <v>19</v>
      </c>
      <c r="Q1103" s="102" t="s">
        <v>1048</v>
      </c>
      <c r="R1103" s="102">
        <v>85444920</v>
      </c>
      <c r="S1103" s="102" t="s">
        <v>2651</v>
      </c>
      <c r="T1103" s="94" t="s">
        <v>5619</v>
      </c>
      <c r="U1103" s="224">
        <v>14.0158</v>
      </c>
    </row>
    <row r="1104" spans="1:21" hidden="1">
      <c r="A1104" s="213" t="s">
        <v>988</v>
      </c>
      <c r="B1104" s="213" t="s">
        <v>4655</v>
      </c>
      <c r="C1104" s="216">
        <v>5903669499558</v>
      </c>
      <c r="D1104" s="102" t="s">
        <v>4653</v>
      </c>
      <c r="E1104" s="345" t="s">
        <v>5308</v>
      </c>
      <c r="F1104" s="90" t="s">
        <v>69</v>
      </c>
      <c r="H1104" s="91">
        <v>1</v>
      </c>
      <c r="I1104" s="54">
        <f>VLOOKUP(A1104,'CET uproszczony 01 02 2026'!$B$4:$G$747,6,0)</f>
        <v>836</v>
      </c>
      <c r="J1104" s="90" t="s">
        <v>5</v>
      </c>
      <c r="K1104" s="201">
        <v>0.23</v>
      </c>
      <c r="M1104" s="185">
        <v>1000</v>
      </c>
      <c r="N1104" s="94" t="s">
        <v>70</v>
      </c>
      <c r="O1104" s="94" t="s">
        <v>960</v>
      </c>
      <c r="P1104" s="226" t="s">
        <v>19</v>
      </c>
      <c r="Q1104" s="102" t="s">
        <v>1048</v>
      </c>
      <c r="R1104" s="102">
        <v>85444920</v>
      </c>
      <c r="S1104" s="102" t="s">
        <v>2651</v>
      </c>
      <c r="T1104" s="94" t="s">
        <v>5619</v>
      </c>
      <c r="U1104" s="224">
        <v>14.0158</v>
      </c>
    </row>
    <row r="1105" spans="1:21" s="55" customFormat="1" hidden="1">
      <c r="A1105" s="213" t="s">
        <v>990</v>
      </c>
      <c r="B1105" s="213" t="s">
        <v>4656</v>
      </c>
      <c r="C1105" s="216">
        <v>5901181009989</v>
      </c>
      <c r="D1105" s="102" t="s">
        <v>4657</v>
      </c>
      <c r="E1105" s="345" t="s">
        <v>5309</v>
      </c>
      <c r="F1105" s="90" t="s">
        <v>69</v>
      </c>
      <c r="G1105" s="91"/>
      <c r="H1105" s="91">
        <v>1</v>
      </c>
      <c r="I1105" s="54">
        <f>VLOOKUP(A1105,'CET uproszczony 01 02 2026'!$B$4:$G$747,6,0)</f>
        <v>1248</v>
      </c>
      <c r="J1105" s="90" t="s">
        <v>5</v>
      </c>
      <c r="K1105" s="201">
        <v>0.23</v>
      </c>
      <c r="L1105" s="91"/>
      <c r="M1105" s="185">
        <v>100</v>
      </c>
      <c r="N1105" s="94" t="s">
        <v>70</v>
      </c>
      <c r="O1105" s="94" t="s">
        <v>960</v>
      </c>
      <c r="P1105" s="226" t="s">
        <v>19</v>
      </c>
      <c r="Q1105" s="102" t="s">
        <v>1048</v>
      </c>
      <c r="R1105" s="102">
        <v>85444920</v>
      </c>
      <c r="S1105" s="102" t="s">
        <v>2651</v>
      </c>
      <c r="T1105" s="94" t="s">
        <v>5619</v>
      </c>
      <c r="U1105" s="224">
        <v>19.6815</v>
      </c>
    </row>
    <row r="1106" spans="1:21" s="55" customFormat="1" hidden="1">
      <c r="A1106" s="213" t="s">
        <v>990</v>
      </c>
      <c r="B1106" s="213" t="s">
        <v>4658</v>
      </c>
      <c r="C1106" s="216">
        <v>5901181010015</v>
      </c>
      <c r="D1106" s="102" t="s">
        <v>4657</v>
      </c>
      <c r="E1106" s="345" t="s">
        <v>5309</v>
      </c>
      <c r="F1106" s="90" t="s">
        <v>69</v>
      </c>
      <c r="G1106" s="91"/>
      <c r="H1106" s="91">
        <v>1</v>
      </c>
      <c r="I1106" s="54">
        <f>VLOOKUP(A1106,'CET uproszczony 01 02 2026'!$B$4:$G$747,6,0)</f>
        <v>1248</v>
      </c>
      <c r="J1106" s="90" t="s">
        <v>5</v>
      </c>
      <c r="K1106" s="201">
        <v>0.23</v>
      </c>
      <c r="L1106" s="91"/>
      <c r="M1106" s="185">
        <v>500</v>
      </c>
      <c r="N1106" s="94" t="s">
        <v>70</v>
      </c>
      <c r="O1106" s="94" t="s">
        <v>960</v>
      </c>
      <c r="P1106" s="226" t="s">
        <v>19</v>
      </c>
      <c r="Q1106" s="102" t="s">
        <v>1048</v>
      </c>
      <c r="R1106" s="102">
        <v>85444920</v>
      </c>
      <c r="S1106" s="102" t="s">
        <v>2651</v>
      </c>
      <c r="T1106" s="94" t="s">
        <v>5619</v>
      </c>
      <c r="U1106" s="224">
        <v>19.6815</v>
      </c>
    </row>
    <row r="1107" spans="1:21" s="55" customFormat="1" hidden="1">
      <c r="A1107" s="213" t="s">
        <v>990</v>
      </c>
      <c r="B1107" s="213" t="s">
        <v>4659</v>
      </c>
      <c r="C1107" s="216">
        <v>5903669499565</v>
      </c>
      <c r="D1107" s="102" t="s">
        <v>4657</v>
      </c>
      <c r="E1107" s="345" t="s">
        <v>5309</v>
      </c>
      <c r="F1107" s="90" t="s">
        <v>69</v>
      </c>
      <c r="G1107" s="91"/>
      <c r="H1107" s="91">
        <v>1</v>
      </c>
      <c r="I1107" s="54">
        <f>VLOOKUP(A1107,'CET uproszczony 01 02 2026'!$B$4:$G$747,6,0)</f>
        <v>1248</v>
      </c>
      <c r="J1107" s="90" t="s">
        <v>5</v>
      </c>
      <c r="K1107" s="201">
        <v>0.23</v>
      </c>
      <c r="L1107" s="91"/>
      <c r="M1107" s="185">
        <v>1000</v>
      </c>
      <c r="N1107" s="94" t="s">
        <v>70</v>
      </c>
      <c r="O1107" s="94" t="s">
        <v>960</v>
      </c>
      <c r="P1107" s="226" t="s">
        <v>19</v>
      </c>
      <c r="Q1107" s="102" t="s">
        <v>1048</v>
      </c>
      <c r="R1107" s="102">
        <v>85444920</v>
      </c>
      <c r="S1107" s="102" t="s">
        <v>2651</v>
      </c>
      <c r="T1107" s="94" t="s">
        <v>5619</v>
      </c>
      <c r="U1107" s="224">
        <v>19.6815</v>
      </c>
    </row>
    <row r="1108" spans="1:21" hidden="1">
      <c r="A1108" s="213" t="s">
        <v>994</v>
      </c>
      <c r="B1108" s="213" t="s">
        <v>4660</v>
      </c>
      <c r="C1108" s="216">
        <v>5901181010022</v>
      </c>
      <c r="D1108" s="102" t="s">
        <v>4661</v>
      </c>
      <c r="E1108" s="345" t="s">
        <v>5310</v>
      </c>
      <c r="F1108" s="90" t="s">
        <v>69</v>
      </c>
      <c r="H1108" s="91">
        <v>1</v>
      </c>
      <c r="I1108" s="54">
        <f>VLOOKUP(A1108,'CET uproszczony 01 02 2026'!$B$4:$G$747,6,0)</f>
        <v>1295</v>
      </c>
      <c r="J1108" s="90" t="s">
        <v>5</v>
      </c>
      <c r="K1108" s="201">
        <v>0.23</v>
      </c>
      <c r="M1108" s="185">
        <v>100</v>
      </c>
      <c r="N1108" s="94" t="s">
        <v>70</v>
      </c>
      <c r="O1108" s="94" t="s">
        <v>960</v>
      </c>
      <c r="P1108" s="226" t="s">
        <v>19</v>
      </c>
      <c r="Q1108" s="102" t="s">
        <v>1048</v>
      </c>
      <c r="R1108" s="102">
        <v>85444920</v>
      </c>
      <c r="S1108" s="102" t="s">
        <v>2651</v>
      </c>
      <c r="T1108" s="94" t="s">
        <v>5619</v>
      </c>
      <c r="U1108" s="224">
        <v>21.887899999999998</v>
      </c>
    </row>
    <row r="1109" spans="1:21" hidden="1">
      <c r="A1109" s="213" t="s">
        <v>994</v>
      </c>
      <c r="B1109" s="213" t="s">
        <v>4662</v>
      </c>
      <c r="C1109" s="216">
        <v>5901181010060</v>
      </c>
      <c r="D1109" s="102" t="s">
        <v>4661</v>
      </c>
      <c r="E1109" s="345" t="s">
        <v>5310</v>
      </c>
      <c r="F1109" s="90" t="s">
        <v>69</v>
      </c>
      <c r="H1109" s="91">
        <v>1</v>
      </c>
      <c r="I1109" s="54">
        <f>VLOOKUP(A1109,'CET uproszczony 01 02 2026'!$B$4:$G$747,6,0)</f>
        <v>1295</v>
      </c>
      <c r="J1109" s="90" t="s">
        <v>5</v>
      </c>
      <c r="K1109" s="201">
        <v>0.23</v>
      </c>
      <c r="M1109" s="185">
        <v>500</v>
      </c>
      <c r="N1109" s="94" t="s">
        <v>70</v>
      </c>
      <c r="O1109" s="94" t="s">
        <v>960</v>
      </c>
      <c r="P1109" s="226" t="s">
        <v>19</v>
      </c>
      <c r="Q1109" s="102" t="s">
        <v>1048</v>
      </c>
      <c r="R1109" s="102">
        <v>85444920</v>
      </c>
      <c r="S1109" s="102" t="s">
        <v>2651</v>
      </c>
      <c r="T1109" s="94" t="s">
        <v>5619</v>
      </c>
      <c r="U1109" s="224">
        <v>21.887899999999998</v>
      </c>
    </row>
    <row r="1110" spans="1:21" hidden="1">
      <c r="A1110" s="213" t="s">
        <v>994</v>
      </c>
      <c r="B1110" s="213" t="s">
        <v>4663</v>
      </c>
      <c r="C1110" s="216">
        <v>5901181010039</v>
      </c>
      <c r="D1110" s="102" t="s">
        <v>4661</v>
      </c>
      <c r="E1110" s="345" t="s">
        <v>5310</v>
      </c>
      <c r="F1110" s="90" t="s">
        <v>69</v>
      </c>
      <c r="H1110" s="91">
        <v>1</v>
      </c>
      <c r="I1110" s="54">
        <f>VLOOKUP(A1110,'CET uproszczony 01 02 2026'!$B$4:$G$747,6,0)</f>
        <v>1295</v>
      </c>
      <c r="J1110" s="90" t="s">
        <v>5</v>
      </c>
      <c r="K1110" s="201">
        <v>0.23</v>
      </c>
      <c r="M1110" s="185">
        <v>1000</v>
      </c>
      <c r="N1110" s="94" t="s">
        <v>70</v>
      </c>
      <c r="O1110" s="94" t="s">
        <v>960</v>
      </c>
      <c r="P1110" s="226" t="s">
        <v>19</v>
      </c>
      <c r="Q1110" s="102" t="s">
        <v>1048</v>
      </c>
      <c r="R1110" s="102">
        <v>85444920</v>
      </c>
      <c r="S1110" s="102" t="s">
        <v>2651</v>
      </c>
      <c r="T1110" s="94" t="s">
        <v>5619</v>
      </c>
      <c r="U1110" s="224">
        <v>21.887899999999998</v>
      </c>
    </row>
    <row r="1111" spans="1:21" hidden="1">
      <c r="A1111" s="213" t="s">
        <v>998</v>
      </c>
      <c r="B1111" s="213" t="s">
        <v>4664</v>
      </c>
      <c r="C1111" s="216">
        <v>5901181010077</v>
      </c>
      <c r="D1111" s="102" t="s">
        <v>4665</v>
      </c>
      <c r="E1111" s="345" t="s">
        <v>5311</v>
      </c>
      <c r="F1111" s="90" t="s">
        <v>69</v>
      </c>
      <c r="H1111" s="91">
        <v>1</v>
      </c>
      <c r="I1111" s="54">
        <f>VLOOKUP(A1111,'CET uproszczony 01 02 2026'!$B$4:$G$747,6,0)</f>
        <v>1729</v>
      </c>
      <c r="J1111" s="90" t="s">
        <v>5</v>
      </c>
      <c r="K1111" s="201">
        <v>0.23</v>
      </c>
      <c r="M1111" s="185">
        <v>100</v>
      </c>
      <c r="N1111" s="94" t="s">
        <v>70</v>
      </c>
      <c r="O1111" s="94" t="s">
        <v>960</v>
      </c>
      <c r="P1111" s="226" t="s">
        <v>19</v>
      </c>
      <c r="Q1111" s="102" t="s">
        <v>1048</v>
      </c>
      <c r="R1111" s="102">
        <v>85444920</v>
      </c>
      <c r="S1111" s="102" t="s">
        <v>2651</v>
      </c>
      <c r="T1111" s="94" t="s">
        <v>5619</v>
      </c>
      <c r="U1111" s="224">
        <v>26.7197</v>
      </c>
    </row>
    <row r="1112" spans="1:21" hidden="1">
      <c r="A1112" s="213" t="s">
        <v>998</v>
      </c>
      <c r="B1112" s="213" t="s">
        <v>4666</v>
      </c>
      <c r="C1112" s="216">
        <v>5901181010114</v>
      </c>
      <c r="D1112" s="102" t="s">
        <v>4665</v>
      </c>
      <c r="E1112" s="345" t="s">
        <v>5311</v>
      </c>
      <c r="F1112" s="90" t="s">
        <v>69</v>
      </c>
      <c r="H1112" s="91">
        <v>1</v>
      </c>
      <c r="I1112" s="54">
        <f>VLOOKUP(A1112,'CET uproszczony 01 02 2026'!$B$4:$G$747,6,0)</f>
        <v>1729</v>
      </c>
      <c r="J1112" s="90" t="s">
        <v>5</v>
      </c>
      <c r="K1112" s="201">
        <v>0.23</v>
      </c>
      <c r="M1112" s="185">
        <v>500</v>
      </c>
      <c r="N1112" s="94" t="s">
        <v>70</v>
      </c>
      <c r="O1112" s="94" t="s">
        <v>960</v>
      </c>
      <c r="P1112" s="226" t="s">
        <v>19</v>
      </c>
      <c r="Q1112" s="102" t="s">
        <v>1048</v>
      </c>
      <c r="R1112" s="102">
        <v>85444920</v>
      </c>
      <c r="S1112" s="102" t="s">
        <v>2651</v>
      </c>
      <c r="T1112" s="94" t="s">
        <v>5619</v>
      </c>
      <c r="U1112" s="224">
        <v>26.7197</v>
      </c>
    </row>
    <row r="1113" spans="1:21" hidden="1">
      <c r="A1113" s="213" t="s">
        <v>998</v>
      </c>
      <c r="B1113" s="213" t="s">
        <v>4667</v>
      </c>
      <c r="C1113" s="216">
        <v>5901181010084</v>
      </c>
      <c r="D1113" s="102" t="s">
        <v>4665</v>
      </c>
      <c r="E1113" s="345" t="s">
        <v>5311</v>
      </c>
      <c r="F1113" s="90" t="s">
        <v>69</v>
      </c>
      <c r="H1113" s="91">
        <v>1</v>
      </c>
      <c r="I1113" s="54">
        <f>VLOOKUP(A1113,'CET uproszczony 01 02 2026'!$B$4:$G$747,6,0)</f>
        <v>1729</v>
      </c>
      <c r="J1113" s="90" t="s">
        <v>5</v>
      </c>
      <c r="K1113" s="201">
        <v>0.23</v>
      </c>
      <c r="M1113" s="185">
        <v>1000</v>
      </c>
      <c r="N1113" s="94" t="s">
        <v>70</v>
      </c>
      <c r="O1113" s="94" t="s">
        <v>960</v>
      </c>
      <c r="P1113" s="226" t="s">
        <v>19</v>
      </c>
      <c r="Q1113" s="102" t="s">
        <v>1048</v>
      </c>
      <c r="R1113" s="102">
        <v>85444920</v>
      </c>
      <c r="S1113" s="102" t="s">
        <v>2651</v>
      </c>
      <c r="T1113" s="94" t="s">
        <v>5619</v>
      </c>
      <c r="U1113" s="224">
        <v>26.7197</v>
      </c>
    </row>
    <row r="1114" spans="1:21" hidden="1">
      <c r="A1114" s="213" t="s">
        <v>1000</v>
      </c>
      <c r="B1114" s="213" t="s">
        <v>4668</v>
      </c>
      <c r="C1114" s="216">
        <v>5901181010121</v>
      </c>
      <c r="D1114" s="102" t="s">
        <v>4669</v>
      </c>
      <c r="E1114" s="345" t="s">
        <v>5312</v>
      </c>
      <c r="F1114" s="90" t="s">
        <v>69</v>
      </c>
      <c r="H1114" s="91">
        <v>1</v>
      </c>
      <c r="I1114" s="54">
        <f>VLOOKUP(A1114,'CET uproszczony 01 02 2026'!$B$4:$G$747,6,0)</f>
        <v>2161</v>
      </c>
      <c r="J1114" s="90" t="s">
        <v>5</v>
      </c>
      <c r="K1114" s="201">
        <v>0.23</v>
      </c>
      <c r="M1114" s="185">
        <v>100</v>
      </c>
      <c r="N1114" s="94" t="s">
        <v>70</v>
      </c>
      <c r="O1114" s="94" t="s">
        <v>960</v>
      </c>
      <c r="P1114" s="226" t="s">
        <v>19</v>
      </c>
      <c r="Q1114" s="102" t="s">
        <v>1048</v>
      </c>
      <c r="R1114" s="102">
        <v>85444920</v>
      </c>
      <c r="S1114" s="102" t="s">
        <v>2651</v>
      </c>
      <c r="T1114" s="94" t="s">
        <v>5619</v>
      </c>
      <c r="U1114" s="224">
        <v>32.020699999999998</v>
      </c>
    </row>
    <row r="1115" spans="1:21" hidden="1">
      <c r="A1115" s="213" t="s">
        <v>1000</v>
      </c>
      <c r="B1115" s="213" t="s">
        <v>4670</v>
      </c>
      <c r="C1115" s="216">
        <v>5901181010152</v>
      </c>
      <c r="D1115" s="102" t="s">
        <v>4669</v>
      </c>
      <c r="E1115" s="345" t="s">
        <v>5312</v>
      </c>
      <c r="F1115" s="90" t="s">
        <v>69</v>
      </c>
      <c r="H1115" s="91">
        <v>1</v>
      </c>
      <c r="I1115" s="54">
        <f>VLOOKUP(A1115,'CET uproszczony 01 02 2026'!$B$4:$G$747,6,0)</f>
        <v>2161</v>
      </c>
      <c r="J1115" s="90" t="s">
        <v>5</v>
      </c>
      <c r="K1115" s="201">
        <v>0.23</v>
      </c>
      <c r="M1115" s="185">
        <v>500</v>
      </c>
      <c r="N1115" s="94" t="s">
        <v>70</v>
      </c>
      <c r="O1115" s="94" t="s">
        <v>960</v>
      </c>
      <c r="P1115" s="226" t="s">
        <v>19</v>
      </c>
      <c r="Q1115" s="102" t="s">
        <v>1048</v>
      </c>
      <c r="R1115" s="102">
        <v>85444920</v>
      </c>
      <c r="S1115" s="102" t="s">
        <v>2651</v>
      </c>
      <c r="T1115" s="94" t="s">
        <v>5619</v>
      </c>
      <c r="U1115" s="224">
        <v>32.020699999999998</v>
      </c>
    </row>
    <row r="1116" spans="1:21" hidden="1">
      <c r="A1116" s="213" t="s">
        <v>1000</v>
      </c>
      <c r="B1116" s="213" t="s">
        <v>4671</v>
      </c>
      <c r="C1116" s="216">
        <v>5903669499572</v>
      </c>
      <c r="D1116" s="102" t="s">
        <v>4669</v>
      </c>
      <c r="E1116" s="345" t="s">
        <v>5312</v>
      </c>
      <c r="F1116" s="90" t="s">
        <v>69</v>
      </c>
      <c r="H1116" s="91">
        <v>1</v>
      </c>
      <c r="I1116" s="54">
        <f>VLOOKUP(A1116,'CET uproszczony 01 02 2026'!$B$4:$G$747,6,0)</f>
        <v>2161</v>
      </c>
      <c r="J1116" s="90" t="s">
        <v>5</v>
      </c>
      <c r="K1116" s="201">
        <v>0.23</v>
      </c>
      <c r="M1116" s="185">
        <v>1000</v>
      </c>
      <c r="N1116" s="94" t="s">
        <v>70</v>
      </c>
      <c r="O1116" s="94" t="s">
        <v>960</v>
      </c>
      <c r="P1116" s="226" t="s">
        <v>19</v>
      </c>
      <c r="Q1116" s="102" t="s">
        <v>1048</v>
      </c>
      <c r="R1116" s="102">
        <v>85444920</v>
      </c>
      <c r="S1116" s="102" t="s">
        <v>2651</v>
      </c>
      <c r="T1116" s="94" t="s">
        <v>5619</v>
      </c>
      <c r="U1116" s="224">
        <v>32.020699999999998</v>
      </c>
    </row>
    <row r="1117" spans="1:21" hidden="1">
      <c r="A1117" s="213" t="s">
        <v>1002</v>
      </c>
      <c r="B1117" s="213" t="s">
        <v>4672</v>
      </c>
      <c r="C1117" s="216">
        <v>5901181010169</v>
      </c>
      <c r="D1117" s="102" t="s">
        <v>4673</v>
      </c>
      <c r="E1117" s="345" t="s">
        <v>5313</v>
      </c>
      <c r="F1117" s="90" t="s">
        <v>69</v>
      </c>
      <c r="H1117" s="91">
        <v>1</v>
      </c>
      <c r="I1117" s="54">
        <f>VLOOKUP(A1117,'CET uproszczony 01 02 2026'!$B$4:$G$747,6,0)</f>
        <v>2621</v>
      </c>
      <c r="J1117" s="90" t="s">
        <v>5</v>
      </c>
      <c r="K1117" s="201">
        <v>0.23</v>
      </c>
      <c r="M1117" s="185">
        <v>100</v>
      </c>
      <c r="N1117" s="94" t="s">
        <v>70</v>
      </c>
      <c r="O1117" s="94" t="s">
        <v>960</v>
      </c>
      <c r="P1117" s="226" t="s">
        <v>19</v>
      </c>
      <c r="Q1117" s="102" t="s">
        <v>1048</v>
      </c>
      <c r="R1117" s="102">
        <v>85444920</v>
      </c>
      <c r="S1117" s="102" t="s">
        <v>2651</v>
      </c>
      <c r="T1117" s="94" t="s">
        <v>5619</v>
      </c>
      <c r="U1117" s="224">
        <v>38.398800000000001</v>
      </c>
    </row>
    <row r="1118" spans="1:21" hidden="1">
      <c r="A1118" s="213" t="s">
        <v>1002</v>
      </c>
      <c r="B1118" s="213" t="s">
        <v>4674</v>
      </c>
      <c r="C1118" s="216">
        <v>5901181010190</v>
      </c>
      <c r="D1118" s="102" t="s">
        <v>4673</v>
      </c>
      <c r="E1118" s="345" t="s">
        <v>5313</v>
      </c>
      <c r="F1118" s="90" t="s">
        <v>69</v>
      </c>
      <c r="H1118" s="91">
        <v>1</v>
      </c>
      <c r="I1118" s="54">
        <f>VLOOKUP(A1118,'CET uproszczony 01 02 2026'!$B$4:$G$747,6,0)</f>
        <v>2621</v>
      </c>
      <c r="J1118" s="90" t="s">
        <v>5</v>
      </c>
      <c r="K1118" s="201">
        <v>0.23</v>
      </c>
      <c r="M1118" s="185">
        <v>500</v>
      </c>
      <c r="N1118" s="94" t="s">
        <v>70</v>
      </c>
      <c r="O1118" s="94" t="s">
        <v>960</v>
      </c>
      <c r="P1118" s="226" t="s">
        <v>19</v>
      </c>
      <c r="Q1118" s="102" t="s">
        <v>1048</v>
      </c>
      <c r="R1118" s="102">
        <v>85444920</v>
      </c>
      <c r="S1118" s="102" t="s">
        <v>2651</v>
      </c>
      <c r="T1118" s="94" t="s">
        <v>5619</v>
      </c>
      <c r="U1118" s="224">
        <v>38.398800000000001</v>
      </c>
    </row>
    <row r="1119" spans="1:21" hidden="1">
      <c r="A1119" s="213" t="s">
        <v>1002</v>
      </c>
      <c r="B1119" s="213" t="s">
        <v>4675</v>
      </c>
      <c r="C1119" s="216">
        <v>5903669499589</v>
      </c>
      <c r="D1119" s="102" t="s">
        <v>4673</v>
      </c>
      <c r="E1119" s="345" t="s">
        <v>5313</v>
      </c>
      <c r="F1119" s="90" t="s">
        <v>69</v>
      </c>
      <c r="H1119" s="91">
        <v>1</v>
      </c>
      <c r="I1119" s="54">
        <f>VLOOKUP(A1119,'CET uproszczony 01 02 2026'!$B$4:$G$747,6,0)</f>
        <v>2621</v>
      </c>
      <c r="J1119" s="90" t="s">
        <v>5</v>
      </c>
      <c r="K1119" s="201">
        <v>0.23</v>
      </c>
      <c r="M1119" s="185">
        <v>1000</v>
      </c>
      <c r="N1119" s="94" t="s">
        <v>70</v>
      </c>
      <c r="O1119" s="94" t="s">
        <v>960</v>
      </c>
      <c r="P1119" s="226" t="s">
        <v>19</v>
      </c>
      <c r="Q1119" s="102" t="s">
        <v>1048</v>
      </c>
      <c r="R1119" s="102">
        <v>85444920</v>
      </c>
      <c r="S1119" s="102" t="s">
        <v>2651</v>
      </c>
      <c r="T1119" s="94" t="s">
        <v>5619</v>
      </c>
      <c r="U1119" s="224">
        <v>38.398800000000001</v>
      </c>
    </row>
    <row r="1120" spans="1:21" hidden="1">
      <c r="A1120" s="213" t="s">
        <v>1006</v>
      </c>
      <c r="B1120" s="213" t="s">
        <v>4676</v>
      </c>
      <c r="C1120" s="216">
        <v>5901181010206</v>
      </c>
      <c r="D1120" s="102" t="s">
        <v>4677</v>
      </c>
      <c r="E1120" s="345" t="s">
        <v>5314</v>
      </c>
      <c r="F1120" s="90" t="s">
        <v>69</v>
      </c>
      <c r="H1120" s="91">
        <v>1</v>
      </c>
      <c r="I1120" s="54">
        <f>VLOOKUP(A1120,'CET uproszczony 01 02 2026'!$B$4:$G$747,6,0)</f>
        <v>3064</v>
      </c>
      <c r="J1120" s="90" t="s">
        <v>5</v>
      </c>
      <c r="K1120" s="201">
        <v>0.23</v>
      </c>
      <c r="M1120" s="185">
        <v>100</v>
      </c>
      <c r="N1120" s="94" t="s">
        <v>70</v>
      </c>
      <c r="O1120" s="94" t="s">
        <v>960</v>
      </c>
      <c r="P1120" s="226" t="s">
        <v>19</v>
      </c>
      <c r="Q1120" s="102" t="s">
        <v>1048</v>
      </c>
      <c r="R1120" s="102">
        <v>85444920</v>
      </c>
      <c r="S1120" s="102" t="s">
        <v>2651</v>
      </c>
      <c r="T1120" s="94" t="s">
        <v>5619</v>
      </c>
      <c r="U1120" s="224">
        <v>46.114800000000002</v>
      </c>
    </row>
    <row r="1121" spans="1:25" hidden="1">
      <c r="A1121" s="213" t="s">
        <v>1006</v>
      </c>
      <c r="B1121" s="213" t="s">
        <v>4678</v>
      </c>
      <c r="C1121" s="216">
        <v>5901181010237</v>
      </c>
      <c r="D1121" s="102" t="s">
        <v>4677</v>
      </c>
      <c r="E1121" s="345" t="s">
        <v>5314</v>
      </c>
      <c r="F1121" s="90" t="s">
        <v>69</v>
      </c>
      <c r="H1121" s="91">
        <v>1</v>
      </c>
      <c r="I1121" s="54">
        <f>VLOOKUP(A1121,'CET uproszczony 01 02 2026'!$B$4:$G$747,6,0)</f>
        <v>3064</v>
      </c>
      <c r="J1121" s="90" t="s">
        <v>5</v>
      </c>
      <c r="K1121" s="201">
        <v>0.23</v>
      </c>
      <c r="M1121" s="185">
        <v>500</v>
      </c>
      <c r="N1121" s="94" t="s">
        <v>70</v>
      </c>
      <c r="O1121" s="94" t="s">
        <v>960</v>
      </c>
      <c r="P1121" s="226" t="s">
        <v>19</v>
      </c>
      <c r="Q1121" s="102" t="s">
        <v>1048</v>
      </c>
      <c r="R1121" s="102">
        <v>85444920</v>
      </c>
      <c r="S1121" s="102" t="s">
        <v>2651</v>
      </c>
      <c r="T1121" s="94" t="s">
        <v>5619</v>
      </c>
      <c r="U1121" s="224">
        <v>46.114800000000002</v>
      </c>
    </row>
    <row r="1122" spans="1:25" hidden="1">
      <c r="A1122" s="213" t="s">
        <v>1006</v>
      </c>
      <c r="B1122" s="213" t="s">
        <v>4679</v>
      </c>
      <c r="C1122" s="216">
        <v>5903669499596</v>
      </c>
      <c r="D1122" s="102" t="s">
        <v>4677</v>
      </c>
      <c r="E1122" s="345" t="s">
        <v>5314</v>
      </c>
      <c r="F1122" s="90" t="s">
        <v>69</v>
      </c>
      <c r="H1122" s="91">
        <v>1</v>
      </c>
      <c r="I1122" s="54">
        <f>VLOOKUP(A1122,'CET uproszczony 01 02 2026'!$B$4:$G$747,6,0)</f>
        <v>3064</v>
      </c>
      <c r="J1122" s="90" t="s">
        <v>5</v>
      </c>
      <c r="K1122" s="201">
        <v>0.23</v>
      </c>
      <c r="M1122" s="185">
        <v>1000</v>
      </c>
      <c r="N1122" s="94" t="s">
        <v>70</v>
      </c>
      <c r="O1122" s="94" t="s">
        <v>960</v>
      </c>
      <c r="P1122" s="226" t="s">
        <v>19</v>
      </c>
      <c r="Q1122" s="102" t="s">
        <v>1048</v>
      </c>
      <c r="R1122" s="102">
        <v>85444920</v>
      </c>
      <c r="S1122" s="102" t="s">
        <v>2651</v>
      </c>
      <c r="T1122" s="94" t="s">
        <v>5619</v>
      </c>
      <c r="U1122" s="224">
        <v>46.114800000000002</v>
      </c>
    </row>
    <row r="1123" spans="1:25" hidden="1">
      <c r="A1123" s="213" t="s">
        <v>1008</v>
      </c>
      <c r="B1123" s="213" t="s">
        <v>4680</v>
      </c>
      <c r="C1123" s="216">
        <v>5901181010244</v>
      </c>
      <c r="D1123" s="102" t="s">
        <v>4681</v>
      </c>
      <c r="E1123" s="345" t="s">
        <v>5315</v>
      </c>
      <c r="F1123" s="90" t="s">
        <v>69</v>
      </c>
      <c r="H1123" s="91">
        <v>1</v>
      </c>
      <c r="I1123" s="54">
        <f>VLOOKUP(A1123,'CET uproszczony 01 02 2026'!$B$4:$G$747,6,0)</f>
        <v>3480</v>
      </c>
      <c r="J1123" s="90" t="s">
        <v>5</v>
      </c>
      <c r="K1123" s="201">
        <v>0.23</v>
      </c>
      <c r="M1123" s="185">
        <v>100</v>
      </c>
      <c r="N1123" s="94" t="s">
        <v>70</v>
      </c>
      <c r="O1123" s="94" t="s">
        <v>960</v>
      </c>
      <c r="P1123" s="226" t="s">
        <v>19</v>
      </c>
      <c r="Q1123" s="102" t="s">
        <v>1048</v>
      </c>
      <c r="R1123" s="102">
        <v>85444920</v>
      </c>
      <c r="S1123" s="102" t="s">
        <v>2651</v>
      </c>
      <c r="T1123" s="94" t="s">
        <v>5619</v>
      </c>
      <c r="U1123" s="224">
        <v>50.341200000000001</v>
      </c>
    </row>
    <row r="1124" spans="1:25" hidden="1">
      <c r="A1124" s="213" t="s">
        <v>1008</v>
      </c>
      <c r="B1124" s="213" t="s">
        <v>4682</v>
      </c>
      <c r="C1124" s="216">
        <v>5901181010275</v>
      </c>
      <c r="D1124" s="102" t="s">
        <v>4681</v>
      </c>
      <c r="E1124" s="345" t="s">
        <v>5315</v>
      </c>
      <c r="F1124" s="90" t="s">
        <v>69</v>
      </c>
      <c r="H1124" s="91">
        <v>1</v>
      </c>
      <c r="I1124" s="54">
        <f>VLOOKUP(A1124,'CET uproszczony 01 02 2026'!$B$4:$G$747,6,0)</f>
        <v>3480</v>
      </c>
      <c r="J1124" s="90" t="s">
        <v>5</v>
      </c>
      <c r="K1124" s="201">
        <v>0.23</v>
      </c>
      <c r="M1124" s="185">
        <v>500</v>
      </c>
      <c r="N1124" s="94" t="s">
        <v>70</v>
      </c>
      <c r="O1124" s="94" t="s">
        <v>960</v>
      </c>
      <c r="P1124" s="226" t="s">
        <v>19</v>
      </c>
      <c r="Q1124" s="102" t="s">
        <v>1048</v>
      </c>
      <c r="R1124" s="102">
        <v>85444920</v>
      </c>
      <c r="S1124" s="102" t="s">
        <v>2651</v>
      </c>
      <c r="T1124" s="94" t="s">
        <v>5619</v>
      </c>
      <c r="U1124" s="224">
        <v>50.341200000000001</v>
      </c>
    </row>
    <row r="1125" spans="1:25" hidden="1">
      <c r="A1125" s="213" t="s">
        <v>1008</v>
      </c>
      <c r="B1125" s="213" t="s">
        <v>4683</v>
      </c>
      <c r="C1125" s="216">
        <v>5903669499602</v>
      </c>
      <c r="D1125" s="102" t="s">
        <v>4681</v>
      </c>
      <c r="E1125" s="345" t="s">
        <v>5315</v>
      </c>
      <c r="F1125" s="90" t="s">
        <v>69</v>
      </c>
      <c r="H1125" s="91">
        <v>1</v>
      </c>
      <c r="I1125" s="54">
        <f>VLOOKUP(A1125,'CET uproszczony 01 02 2026'!$B$4:$G$747,6,0)</f>
        <v>3480</v>
      </c>
      <c r="J1125" s="90" t="s">
        <v>5</v>
      </c>
      <c r="K1125" s="201">
        <v>0.23</v>
      </c>
      <c r="M1125" s="185">
        <v>1000</v>
      </c>
      <c r="N1125" s="94" t="s">
        <v>70</v>
      </c>
      <c r="O1125" s="94" t="s">
        <v>960</v>
      </c>
      <c r="P1125" s="226" t="s">
        <v>19</v>
      </c>
      <c r="Q1125" s="102" t="s">
        <v>1048</v>
      </c>
      <c r="R1125" s="102">
        <v>85444920</v>
      </c>
      <c r="S1125" s="102" t="s">
        <v>2651</v>
      </c>
      <c r="T1125" s="94" t="s">
        <v>5619</v>
      </c>
      <c r="U1125" s="224">
        <v>50.341200000000001</v>
      </c>
    </row>
    <row r="1126" spans="1:25" hidden="1">
      <c r="A1126" s="213" t="s">
        <v>1010</v>
      </c>
      <c r="B1126" s="213" t="s">
        <v>4684</v>
      </c>
      <c r="C1126" s="216">
        <v>5901181010282</v>
      </c>
      <c r="D1126" s="102" t="s">
        <v>4685</v>
      </c>
      <c r="E1126" s="345" t="s">
        <v>5316</v>
      </c>
      <c r="F1126" s="90" t="s">
        <v>69</v>
      </c>
      <c r="H1126" s="91">
        <v>1</v>
      </c>
      <c r="I1126" s="54">
        <f>VLOOKUP(A1126,'CET uproszczony 01 02 2026'!$B$4:$G$747,6,0)</f>
        <v>3938</v>
      </c>
      <c r="J1126" s="90" t="s">
        <v>5</v>
      </c>
      <c r="K1126" s="201">
        <v>0.23</v>
      </c>
      <c r="M1126" s="185">
        <v>100</v>
      </c>
      <c r="N1126" s="94" t="s">
        <v>70</v>
      </c>
      <c r="O1126" s="94" t="s">
        <v>960</v>
      </c>
      <c r="P1126" s="226" t="s">
        <v>19</v>
      </c>
      <c r="Q1126" s="102" t="s">
        <v>1048</v>
      </c>
      <c r="R1126" s="102">
        <v>85444920</v>
      </c>
      <c r="S1126" s="102" t="s">
        <v>2651</v>
      </c>
      <c r="T1126" s="94" t="s">
        <v>5619</v>
      </c>
      <c r="U1126" s="224">
        <v>55.107999999999997</v>
      </c>
    </row>
    <row r="1127" spans="1:25" hidden="1">
      <c r="A1127" s="213" t="s">
        <v>1010</v>
      </c>
      <c r="B1127" s="213" t="s">
        <v>4686</v>
      </c>
      <c r="C1127" s="216">
        <v>5901181010312</v>
      </c>
      <c r="D1127" s="102" t="s">
        <v>4685</v>
      </c>
      <c r="E1127" s="345" t="s">
        <v>5316</v>
      </c>
      <c r="F1127" s="90" t="s">
        <v>69</v>
      </c>
      <c r="H1127" s="91">
        <v>1</v>
      </c>
      <c r="I1127" s="54">
        <f>VLOOKUP(A1127,'CET uproszczony 01 02 2026'!$B$4:$G$747,6,0)</f>
        <v>3938</v>
      </c>
      <c r="J1127" s="90" t="s">
        <v>5</v>
      </c>
      <c r="K1127" s="201">
        <v>0.23</v>
      </c>
      <c r="M1127" s="185">
        <v>500</v>
      </c>
      <c r="N1127" s="94" t="s">
        <v>70</v>
      </c>
      <c r="O1127" s="94" t="s">
        <v>960</v>
      </c>
      <c r="P1127" s="226" t="s">
        <v>19</v>
      </c>
      <c r="Q1127" s="102" t="s">
        <v>1048</v>
      </c>
      <c r="R1127" s="102">
        <v>85444920</v>
      </c>
      <c r="S1127" s="102" t="s">
        <v>2651</v>
      </c>
      <c r="T1127" s="94" t="s">
        <v>5619</v>
      </c>
      <c r="U1127" s="224">
        <v>55.107999999999997</v>
      </c>
    </row>
    <row r="1128" spans="1:25" hidden="1">
      <c r="A1128" s="213" t="s">
        <v>1010</v>
      </c>
      <c r="B1128" s="213" t="s">
        <v>4687</v>
      </c>
      <c r="C1128" s="216">
        <v>5903669499619</v>
      </c>
      <c r="D1128" s="102" t="s">
        <v>4685</v>
      </c>
      <c r="E1128" s="345" t="s">
        <v>5316</v>
      </c>
      <c r="F1128" s="90" t="s">
        <v>69</v>
      </c>
      <c r="H1128" s="91">
        <v>1</v>
      </c>
      <c r="I1128" s="54">
        <f>VLOOKUP(A1128,'CET uproszczony 01 02 2026'!$B$4:$G$747,6,0)</f>
        <v>3938</v>
      </c>
      <c r="J1128" s="90" t="s">
        <v>5</v>
      </c>
      <c r="K1128" s="201">
        <v>0.23</v>
      </c>
      <c r="M1128" s="185">
        <v>1000</v>
      </c>
      <c r="N1128" s="94" t="s">
        <v>70</v>
      </c>
      <c r="O1128" s="94" t="s">
        <v>960</v>
      </c>
      <c r="P1128" s="226" t="s">
        <v>19</v>
      </c>
      <c r="Q1128" s="102" t="s">
        <v>1048</v>
      </c>
      <c r="R1128" s="102">
        <v>85444920</v>
      </c>
      <c r="S1128" s="102" t="s">
        <v>2651</v>
      </c>
      <c r="T1128" s="94" t="s">
        <v>5619</v>
      </c>
      <c r="U1128" s="224">
        <v>55.107999999999997</v>
      </c>
    </row>
    <row r="1129" spans="1:25" hidden="1">
      <c r="A1129" s="213" t="s">
        <v>2337</v>
      </c>
      <c r="B1129" s="213" t="s">
        <v>4621</v>
      </c>
      <c r="C1129" s="216">
        <v>5901181035018</v>
      </c>
      <c r="D1129" s="102" t="s">
        <v>4604</v>
      </c>
      <c r="E1129" s="345" t="s">
        <v>5317</v>
      </c>
      <c r="F1129" s="90" t="s">
        <v>69</v>
      </c>
      <c r="H1129" s="91">
        <v>1</v>
      </c>
      <c r="I1129" s="54">
        <f>VLOOKUP(A1129,'CET uproszczony 01 02 2026'!$B$4:$G$747,6,0)</f>
        <v>3244</v>
      </c>
      <c r="J1129" s="90" t="s">
        <v>5</v>
      </c>
      <c r="K1129" s="201">
        <v>0.23</v>
      </c>
      <c r="M1129" s="185">
        <v>100</v>
      </c>
      <c r="N1129" s="94" t="s">
        <v>70</v>
      </c>
      <c r="O1129" s="94" t="s">
        <v>960</v>
      </c>
      <c r="P1129" s="226" t="s">
        <v>19</v>
      </c>
      <c r="Q1129" s="102" t="s">
        <v>1048</v>
      </c>
      <c r="R1129" s="102">
        <v>85444920</v>
      </c>
      <c r="S1129" s="102" t="s">
        <v>2651</v>
      </c>
      <c r="T1129" s="94" t="s">
        <v>5619</v>
      </c>
      <c r="U1129" s="224">
        <v>54.745399999999997</v>
      </c>
    </row>
    <row r="1130" spans="1:25" hidden="1">
      <c r="A1130" s="213" t="s">
        <v>2337</v>
      </c>
      <c r="B1130" s="213" t="s">
        <v>4622</v>
      </c>
      <c r="C1130" s="216">
        <v>5903669499626</v>
      </c>
      <c r="D1130" s="102" t="s">
        <v>4604</v>
      </c>
      <c r="E1130" s="345" t="s">
        <v>5317</v>
      </c>
      <c r="F1130" s="90" t="s">
        <v>69</v>
      </c>
      <c r="H1130" s="91">
        <v>1</v>
      </c>
      <c r="I1130" s="54">
        <f>VLOOKUP(A1130,'CET uproszczony 01 02 2026'!$B$4:$G$747,6,0)</f>
        <v>3244</v>
      </c>
      <c r="J1130" s="90" t="s">
        <v>5</v>
      </c>
      <c r="K1130" s="201">
        <v>0.23</v>
      </c>
      <c r="M1130" s="185">
        <v>500</v>
      </c>
      <c r="N1130" s="94" t="s">
        <v>70</v>
      </c>
      <c r="O1130" s="94" t="s">
        <v>960</v>
      </c>
      <c r="P1130" s="226" t="s">
        <v>19</v>
      </c>
      <c r="Q1130" s="102" t="s">
        <v>1048</v>
      </c>
      <c r="R1130" s="102">
        <v>85444920</v>
      </c>
      <c r="S1130" s="102" t="s">
        <v>2651</v>
      </c>
      <c r="T1130" s="94" t="s">
        <v>5619</v>
      </c>
      <c r="U1130" s="224">
        <v>54.745399999999997</v>
      </c>
    </row>
    <row r="1131" spans="1:25" s="198" customFormat="1" hidden="1">
      <c r="A1131" s="214" t="s">
        <v>2337</v>
      </c>
      <c r="B1131" s="214" t="s">
        <v>4603</v>
      </c>
      <c r="C1131" s="221">
        <v>5903669499633</v>
      </c>
      <c r="D1131" s="190" t="s">
        <v>4604</v>
      </c>
      <c r="E1131" s="346" t="s">
        <v>5317</v>
      </c>
      <c r="F1131" s="192" t="s">
        <v>69</v>
      </c>
      <c r="G1131" s="191"/>
      <c r="H1131" s="191">
        <v>1</v>
      </c>
      <c r="I1131" s="193">
        <f>VLOOKUP(A1131,'CET uproszczony 01 02 2026'!$B$4:$G$747,6,0)</f>
        <v>3244</v>
      </c>
      <c r="J1131" s="192" t="s">
        <v>5</v>
      </c>
      <c r="K1131" s="202">
        <v>0.23</v>
      </c>
      <c r="L1131" s="191"/>
      <c r="M1131" s="199">
        <v>1000</v>
      </c>
      <c r="N1131" s="196" t="s">
        <v>70</v>
      </c>
      <c r="O1131" s="196" t="s">
        <v>960</v>
      </c>
      <c r="P1131" s="228" t="s">
        <v>19</v>
      </c>
      <c r="Q1131" s="349" t="s">
        <v>1048</v>
      </c>
      <c r="R1131" s="190">
        <v>85444920</v>
      </c>
      <c r="S1131" s="190" t="s">
        <v>2651</v>
      </c>
      <c r="T1131" s="196" t="s">
        <v>5619</v>
      </c>
      <c r="U1131" s="348">
        <v>54.745399999999997</v>
      </c>
      <c r="V1131" s="197"/>
      <c r="W1131" s="197"/>
      <c r="X1131" s="197"/>
      <c r="Y1131" s="197"/>
    </row>
    <row r="1132" spans="1:25" hidden="1">
      <c r="A1132" s="213" t="s">
        <v>964</v>
      </c>
      <c r="B1132" s="213" t="s">
        <v>4692</v>
      </c>
      <c r="C1132" s="216">
        <v>5901181016246</v>
      </c>
      <c r="D1132" s="102" t="s">
        <v>4693</v>
      </c>
      <c r="E1132" s="345" t="s">
        <v>5318</v>
      </c>
      <c r="F1132" s="90" t="s">
        <v>69</v>
      </c>
      <c r="H1132" s="91">
        <v>1</v>
      </c>
      <c r="I1132" s="54">
        <f>VLOOKUP(A1132,'CET uproszczony 01 02 2026'!$B$4:$G$747,6,0)</f>
        <v>1232</v>
      </c>
      <c r="J1132" s="90" t="s">
        <v>5</v>
      </c>
      <c r="K1132" s="201">
        <v>0.23</v>
      </c>
      <c r="M1132" s="185">
        <v>100</v>
      </c>
      <c r="N1132" s="94" t="s">
        <v>70</v>
      </c>
      <c r="O1132" s="94" t="s">
        <v>965</v>
      </c>
      <c r="P1132" s="226" t="s">
        <v>19</v>
      </c>
      <c r="Q1132" s="102" t="s">
        <v>1048</v>
      </c>
      <c r="R1132" s="102">
        <v>85444920</v>
      </c>
      <c r="S1132" s="102" t="s">
        <v>2651</v>
      </c>
      <c r="T1132" s="94" t="s">
        <v>5619</v>
      </c>
      <c r="U1132" s="224">
        <v>22.5</v>
      </c>
    </row>
    <row r="1133" spans="1:25" hidden="1">
      <c r="A1133" s="213" t="s">
        <v>964</v>
      </c>
      <c r="B1133" s="213" t="s">
        <v>4694</v>
      </c>
      <c r="C1133" s="216">
        <v>5903669499640</v>
      </c>
      <c r="D1133" s="102" t="s">
        <v>4693</v>
      </c>
      <c r="E1133" s="345" t="s">
        <v>5318</v>
      </c>
      <c r="F1133" s="90" t="s">
        <v>69</v>
      </c>
      <c r="H1133" s="91">
        <v>1</v>
      </c>
      <c r="I1133" s="54">
        <f>VLOOKUP(A1133,'CET uproszczony 01 02 2026'!$B$4:$G$747,6,0)</f>
        <v>1232</v>
      </c>
      <c r="J1133" s="90" t="s">
        <v>5</v>
      </c>
      <c r="K1133" s="201">
        <v>0.23</v>
      </c>
      <c r="M1133" s="185">
        <v>500</v>
      </c>
      <c r="N1133" s="94" t="s">
        <v>70</v>
      </c>
      <c r="O1133" s="94" t="s">
        <v>965</v>
      </c>
      <c r="P1133" s="226" t="s">
        <v>19</v>
      </c>
      <c r="Q1133" s="102" t="s">
        <v>1048</v>
      </c>
      <c r="R1133" s="102">
        <v>85444920</v>
      </c>
      <c r="S1133" s="102" t="s">
        <v>2651</v>
      </c>
      <c r="T1133" s="94" t="s">
        <v>5619</v>
      </c>
      <c r="U1133" s="224">
        <v>22.5</v>
      </c>
    </row>
    <row r="1134" spans="1:25" hidden="1">
      <c r="A1134" s="213" t="s">
        <v>964</v>
      </c>
      <c r="B1134" s="213" t="s">
        <v>4695</v>
      </c>
      <c r="C1134" s="216">
        <v>5901181031942</v>
      </c>
      <c r="D1134" s="102" t="s">
        <v>4693</v>
      </c>
      <c r="E1134" s="345" t="s">
        <v>5318</v>
      </c>
      <c r="F1134" s="90" t="s">
        <v>69</v>
      </c>
      <c r="H1134" s="91">
        <v>1</v>
      </c>
      <c r="I1134" s="54">
        <f>VLOOKUP(A1134,'CET uproszczony 01 02 2026'!$B$4:$G$747,6,0)</f>
        <v>1232</v>
      </c>
      <c r="J1134" s="90" t="s">
        <v>5</v>
      </c>
      <c r="K1134" s="201">
        <v>0.23</v>
      </c>
      <c r="M1134" s="185">
        <v>1000</v>
      </c>
      <c r="N1134" s="94" t="s">
        <v>70</v>
      </c>
      <c r="O1134" s="94" t="s">
        <v>965</v>
      </c>
      <c r="P1134" s="226" t="s">
        <v>19</v>
      </c>
      <c r="Q1134" s="102" t="s">
        <v>1048</v>
      </c>
      <c r="R1134" s="102">
        <v>85444920</v>
      </c>
      <c r="S1134" s="102" t="s">
        <v>2651</v>
      </c>
      <c r="T1134" s="94" t="s">
        <v>5619</v>
      </c>
      <c r="U1134" s="224">
        <v>22.5</v>
      </c>
    </row>
    <row r="1135" spans="1:25" hidden="1">
      <c r="A1135" s="213" t="s">
        <v>972</v>
      </c>
      <c r="B1135" s="213" t="s">
        <v>4704</v>
      </c>
      <c r="C1135" s="216">
        <v>5901181016260</v>
      </c>
      <c r="D1135" s="102" t="s">
        <v>4705</v>
      </c>
      <c r="E1135" s="345" t="s">
        <v>5319</v>
      </c>
      <c r="F1135" s="90" t="s">
        <v>69</v>
      </c>
      <c r="H1135" s="91">
        <v>1</v>
      </c>
      <c r="I1135" s="54">
        <f>VLOOKUP(A1135,'CET uproszczony 01 02 2026'!$B$4:$G$747,6,0)</f>
        <v>2257</v>
      </c>
      <c r="J1135" s="90" t="s">
        <v>5</v>
      </c>
      <c r="K1135" s="201">
        <v>0.23</v>
      </c>
      <c r="M1135" s="185">
        <v>100</v>
      </c>
      <c r="N1135" s="94" t="s">
        <v>70</v>
      </c>
      <c r="O1135" s="94" t="s">
        <v>965</v>
      </c>
      <c r="P1135" s="226" t="s">
        <v>19</v>
      </c>
      <c r="Q1135" s="102" t="s">
        <v>1048</v>
      </c>
      <c r="R1135" s="102">
        <v>85444920</v>
      </c>
      <c r="S1135" s="102" t="s">
        <v>2651</v>
      </c>
      <c r="T1135" s="94" t="s">
        <v>5619</v>
      </c>
      <c r="U1135" s="224">
        <v>39.242600000000003</v>
      </c>
    </row>
    <row r="1136" spans="1:25" hidden="1">
      <c r="A1136" s="213" t="s">
        <v>972</v>
      </c>
      <c r="B1136" s="213" t="s">
        <v>4706</v>
      </c>
      <c r="C1136" s="216">
        <v>5903669499657</v>
      </c>
      <c r="D1136" s="102" t="s">
        <v>4705</v>
      </c>
      <c r="E1136" s="345" t="s">
        <v>5319</v>
      </c>
      <c r="F1136" s="90" t="s">
        <v>69</v>
      </c>
      <c r="H1136" s="91">
        <v>1</v>
      </c>
      <c r="I1136" s="54">
        <f>VLOOKUP(A1136,'CET uproszczony 01 02 2026'!$B$4:$G$747,6,0)</f>
        <v>2257</v>
      </c>
      <c r="J1136" s="90" t="s">
        <v>5</v>
      </c>
      <c r="K1136" s="201">
        <v>0.23</v>
      </c>
      <c r="M1136" s="185">
        <v>500</v>
      </c>
      <c r="N1136" s="94" t="s">
        <v>70</v>
      </c>
      <c r="O1136" s="94" t="s">
        <v>965</v>
      </c>
      <c r="P1136" s="226" t="s">
        <v>19</v>
      </c>
      <c r="Q1136" s="102" t="s">
        <v>1048</v>
      </c>
      <c r="R1136" s="102">
        <v>85444920</v>
      </c>
      <c r="S1136" s="102" t="s">
        <v>2651</v>
      </c>
      <c r="T1136" s="94" t="s">
        <v>5619</v>
      </c>
      <c r="U1136" s="224">
        <v>39.242600000000003</v>
      </c>
    </row>
    <row r="1137" spans="1:21" hidden="1">
      <c r="A1137" s="213" t="s">
        <v>972</v>
      </c>
      <c r="B1137" s="213" t="s">
        <v>4707</v>
      </c>
      <c r="C1137" s="216">
        <v>5901181029086</v>
      </c>
      <c r="D1137" s="102" t="s">
        <v>4705</v>
      </c>
      <c r="E1137" s="345" t="s">
        <v>5319</v>
      </c>
      <c r="F1137" s="90" t="s">
        <v>69</v>
      </c>
      <c r="H1137" s="91">
        <v>1</v>
      </c>
      <c r="I1137" s="54">
        <f>VLOOKUP(A1137,'CET uproszczony 01 02 2026'!$B$4:$G$747,6,0)</f>
        <v>2257</v>
      </c>
      <c r="J1137" s="90" t="s">
        <v>5</v>
      </c>
      <c r="K1137" s="201">
        <v>0.23</v>
      </c>
      <c r="M1137" s="185">
        <v>1000</v>
      </c>
      <c r="N1137" s="94" t="s">
        <v>70</v>
      </c>
      <c r="O1137" s="94" t="s">
        <v>965</v>
      </c>
      <c r="P1137" s="226" t="s">
        <v>19</v>
      </c>
      <c r="Q1137" s="102" t="s">
        <v>1048</v>
      </c>
      <c r="R1137" s="102">
        <v>85444920</v>
      </c>
      <c r="S1137" s="102" t="s">
        <v>2651</v>
      </c>
      <c r="T1137" s="94" t="s">
        <v>5619</v>
      </c>
      <c r="U1137" s="224">
        <v>39.242600000000003</v>
      </c>
    </row>
    <row r="1138" spans="1:21" hidden="1">
      <c r="A1138" s="213" t="s">
        <v>992</v>
      </c>
      <c r="B1138" s="213" t="s">
        <v>4708</v>
      </c>
      <c r="C1138" s="216">
        <v>5901181023657</v>
      </c>
      <c r="D1138" s="102" t="s">
        <v>4709</v>
      </c>
      <c r="E1138" s="345" t="s">
        <v>5320</v>
      </c>
      <c r="F1138" s="90" t="s">
        <v>69</v>
      </c>
      <c r="H1138" s="91">
        <v>1</v>
      </c>
      <c r="I1138" s="54">
        <f>VLOOKUP(A1138,'CET uproszczony 01 02 2026'!$B$4:$G$747,6,0)</f>
        <v>2386</v>
      </c>
      <c r="J1138" s="90" t="s">
        <v>5</v>
      </c>
      <c r="K1138" s="201">
        <v>0.23</v>
      </c>
      <c r="M1138" s="185">
        <v>100</v>
      </c>
      <c r="N1138" s="94" t="s">
        <v>70</v>
      </c>
      <c r="O1138" s="94" t="s">
        <v>965</v>
      </c>
      <c r="P1138" s="226" t="s">
        <v>19</v>
      </c>
      <c r="Q1138" s="102" t="s">
        <v>1048</v>
      </c>
      <c r="R1138" s="102">
        <v>85444920</v>
      </c>
      <c r="S1138" s="102" t="s">
        <v>2651</v>
      </c>
      <c r="T1138" s="94" t="s">
        <v>5619</v>
      </c>
      <c r="U1138" s="224">
        <v>43.323999999999998</v>
      </c>
    </row>
    <row r="1139" spans="1:21" hidden="1">
      <c r="A1139" s="213" t="s">
        <v>992</v>
      </c>
      <c r="B1139" s="213" t="s">
        <v>4710</v>
      </c>
      <c r="C1139" s="216">
        <v>5901181023640</v>
      </c>
      <c r="D1139" s="102" t="s">
        <v>4709</v>
      </c>
      <c r="E1139" s="345" t="s">
        <v>5320</v>
      </c>
      <c r="F1139" s="90" t="s">
        <v>69</v>
      </c>
      <c r="H1139" s="91">
        <v>1</v>
      </c>
      <c r="I1139" s="54">
        <f>VLOOKUP(A1139,'CET uproszczony 01 02 2026'!$B$4:$G$747,6,0)</f>
        <v>2386</v>
      </c>
      <c r="J1139" s="90" t="s">
        <v>5</v>
      </c>
      <c r="K1139" s="201">
        <v>0.23</v>
      </c>
      <c r="M1139" s="185">
        <v>500</v>
      </c>
      <c r="N1139" s="94" t="s">
        <v>70</v>
      </c>
      <c r="O1139" s="94" t="s">
        <v>965</v>
      </c>
      <c r="P1139" s="226" t="s">
        <v>19</v>
      </c>
      <c r="Q1139" s="102" t="s">
        <v>1048</v>
      </c>
      <c r="R1139" s="102">
        <v>85444920</v>
      </c>
      <c r="S1139" s="102" t="s">
        <v>2651</v>
      </c>
      <c r="T1139" s="94" t="s">
        <v>5619</v>
      </c>
      <c r="U1139" s="224">
        <v>43.323999999999998</v>
      </c>
    </row>
    <row r="1140" spans="1:21" hidden="1">
      <c r="A1140" s="213" t="s">
        <v>992</v>
      </c>
      <c r="B1140" s="213" t="s">
        <v>4711</v>
      </c>
      <c r="C1140" s="216">
        <v>5903669499664</v>
      </c>
      <c r="D1140" s="102" t="s">
        <v>4709</v>
      </c>
      <c r="E1140" s="345" t="s">
        <v>5320</v>
      </c>
      <c r="F1140" s="90" t="s">
        <v>69</v>
      </c>
      <c r="H1140" s="91">
        <v>1</v>
      </c>
      <c r="I1140" s="54">
        <f>VLOOKUP(A1140,'CET uproszczony 01 02 2026'!$B$4:$G$747,6,0)</f>
        <v>2386</v>
      </c>
      <c r="J1140" s="90" t="s">
        <v>5</v>
      </c>
      <c r="K1140" s="201">
        <v>0.23</v>
      </c>
      <c r="M1140" s="185">
        <v>1000</v>
      </c>
      <c r="N1140" s="94" t="s">
        <v>70</v>
      </c>
      <c r="O1140" s="94" t="s">
        <v>965</v>
      </c>
      <c r="P1140" s="226" t="s">
        <v>19</v>
      </c>
      <c r="Q1140" s="102" t="s">
        <v>1048</v>
      </c>
      <c r="R1140" s="102">
        <v>85444920</v>
      </c>
      <c r="S1140" s="102" t="s">
        <v>2651</v>
      </c>
      <c r="T1140" s="94" t="s">
        <v>5619</v>
      </c>
      <c r="U1140" s="224">
        <v>43.323999999999998</v>
      </c>
    </row>
    <row r="1141" spans="1:21" hidden="1">
      <c r="A1141" s="213" t="s">
        <v>996</v>
      </c>
      <c r="B1141" s="213" t="s">
        <v>4712</v>
      </c>
      <c r="C1141" s="216">
        <v>5901181023923</v>
      </c>
      <c r="D1141" s="102" t="s">
        <v>4713</v>
      </c>
      <c r="E1141" s="345" t="s">
        <v>5321</v>
      </c>
      <c r="F1141" s="90" t="s">
        <v>69</v>
      </c>
      <c r="H1141" s="91">
        <v>1</v>
      </c>
      <c r="I1141" s="54">
        <f>VLOOKUP(A1141,'CET uproszczony 01 02 2026'!$B$4:$G$747,6,0)</f>
        <v>2477</v>
      </c>
      <c r="J1141" s="90" t="s">
        <v>5</v>
      </c>
      <c r="K1141" s="201">
        <v>0.23</v>
      </c>
      <c r="M1141" s="185">
        <v>100</v>
      </c>
      <c r="N1141" s="94" t="s">
        <v>70</v>
      </c>
      <c r="O1141" s="94" t="s">
        <v>965</v>
      </c>
      <c r="P1141" s="226" t="s">
        <v>19</v>
      </c>
      <c r="Q1141" s="102" t="s">
        <v>1048</v>
      </c>
      <c r="R1141" s="102">
        <v>85444920</v>
      </c>
      <c r="S1141" s="102" t="s">
        <v>2651</v>
      </c>
      <c r="T1141" s="94" t="s">
        <v>5619</v>
      </c>
      <c r="U1141" s="224">
        <v>49.232799999999997</v>
      </c>
    </row>
    <row r="1142" spans="1:21" hidden="1">
      <c r="A1142" s="213" t="s">
        <v>996</v>
      </c>
      <c r="B1142" s="213" t="s">
        <v>4714</v>
      </c>
      <c r="C1142" s="216">
        <v>5903669499671</v>
      </c>
      <c r="D1142" s="102" t="s">
        <v>4713</v>
      </c>
      <c r="E1142" s="345" t="s">
        <v>5321</v>
      </c>
      <c r="F1142" s="90" t="s">
        <v>69</v>
      </c>
      <c r="H1142" s="91">
        <v>1</v>
      </c>
      <c r="I1142" s="54">
        <f>VLOOKUP(A1142,'CET uproszczony 01 02 2026'!$B$4:$G$747,6,0)</f>
        <v>2477</v>
      </c>
      <c r="J1142" s="90" t="s">
        <v>5</v>
      </c>
      <c r="K1142" s="201">
        <v>0.23</v>
      </c>
      <c r="M1142" s="185">
        <v>500</v>
      </c>
      <c r="N1142" s="94" t="s">
        <v>70</v>
      </c>
      <c r="O1142" s="94" t="s">
        <v>965</v>
      </c>
      <c r="P1142" s="226" t="s">
        <v>19</v>
      </c>
      <c r="Q1142" s="102" t="s">
        <v>1048</v>
      </c>
      <c r="R1142" s="102">
        <v>85444920</v>
      </c>
      <c r="S1142" s="102" t="s">
        <v>2651</v>
      </c>
      <c r="T1142" s="94" t="s">
        <v>5619</v>
      </c>
      <c r="U1142" s="224">
        <v>49.232799999999997</v>
      </c>
    </row>
    <row r="1143" spans="1:21" hidden="1">
      <c r="A1143" s="213" t="s">
        <v>996</v>
      </c>
      <c r="B1143" s="213" t="s">
        <v>4715</v>
      </c>
      <c r="C1143" s="216">
        <v>5901181017236</v>
      </c>
      <c r="D1143" s="102" t="s">
        <v>4713</v>
      </c>
      <c r="E1143" s="345" t="s">
        <v>5321</v>
      </c>
      <c r="F1143" s="90" t="s">
        <v>69</v>
      </c>
      <c r="H1143" s="91">
        <v>1</v>
      </c>
      <c r="I1143" s="54">
        <f>VLOOKUP(A1143,'CET uproszczony 01 02 2026'!$B$4:$G$747,6,0)</f>
        <v>2477</v>
      </c>
      <c r="J1143" s="90" t="s">
        <v>5</v>
      </c>
      <c r="K1143" s="201">
        <v>0.23</v>
      </c>
      <c r="M1143" s="185">
        <v>1000</v>
      </c>
      <c r="N1143" s="94" t="s">
        <v>70</v>
      </c>
      <c r="O1143" s="94" t="s">
        <v>965</v>
      </c>
      <c r="P1143" s="226" t="s">
        <v>19</v>
      </c>
      <c r="Q1143" s="102" t="s">
        <v>1048</v>
      </c>
      <c r="R1143" s="102">
        <v>85444920</v>
      </c>
      <c r="S1143" s="102" t="s">
        <v>2651</v>
      </c>
      <c r="T1143" s="94" t="s">
        <v>5619</v>
      </c>
      <c r="U1143" s="224">
        <v>49.232799999999997</v>
      </c>
    </row>
    <row r="1144" spans="1:21" hidden="1">
      <c r="A1144" s="213" t="s">
        <v>1004</v>
      </c>
      <c r="B1144" s="213" t="s">
        <v>4716</v>
      </c>
      <c r="C1144" s="216">
        <v>5901181023725</v>
      </c>
      <c r="D1144" s="102" t="s">
        <v>4717</v>
      </c>
      <c r="E1144" s="345" t="s">
        <v>5322</v>
      </c>
      <c r="F1144" s="90" t="s">
        <v>69</v>
      </c>
      <c r="H1144" s="91">
        <v>1</v>
      </c>
      <c r="I1144" s="54">
        <f>VLOOKUP(A1144,'CET uproszczony 01 02 2026'!$B$4:$G$747,6,0)</f>
        <v>5459</v>
      </c>
      <c r="J1144" s="90" t="s">
        <v>5</v>
      </c>
      <c r="K1144" s="201">
        <v>0.23</v>
      </c>
      <c r="M1144" s="185">
        <v>100</v>
      </c>
      <c r="N1144" s="94" t="s">
        <v>70</v>
      </c>
      <c r="O1144" s="94" t="s">
        <v>965</v>
      </c>
      <c r="P1144" s="226" t="s">
        <v>19</v>
      </c>
      <c r="Q1144" s="102" t="s">
        <v>1048</v>
      </c>
      <c r="R1144" s="102">
        <v>85444920</v>
      </c>
      <c r="S1144" s="102" t="s">
        <v>2651</v>
      </c>
      <c r="T1144" s="94" t="s">
        <v>5619</v>
      </c>
      <c r="U1144" s="224">
        <v>89.5732</v>
      </c>
    </row>
    <row r="1145" spans="1:21" hidden="1">
      <c r="A1145" s="213" t="s">
        <v>1004</v>
      </c>
      <c r="B1145" s="213" t="s">
        <v>4718</v>
      </c>
      <c r="C1145" s="216">
        <v>5903669499688</v>
      </c>
      <c r="D1145" s="102" t="s">
        <v>4717</v>
      </c>
      <c r="E1145" s="345" t="s">
        <v>5322</v>
      </c>
      <c r="F1145" s="90" t="s">
        <v>69</v>
      </c>
      <c r="H1145" s="91">
        <v>1</v>
      </c>
      <c r="I1145" s="54">
        <f>VLOOKUP(A1145,'CET uproszczony 01 02 2026'!$B$4:$G$747,6,0)</f>
        <v>5459</v>
      </c>
      <c r="J1145" s="90" t="s">
        <v>5</v>
      </c>
      <c r="K1145" s="201">
        <v>0.23</v>
      </c>
      <c r="M1145" s="185">
        <v>500</v>
      </c>
      <c r="N1145" s="94" t="s">
        <v>70</v>
      </c>
      <c r="O1145" s="94" t="s">
        <v>965</v>
      </c>
      <c r="P1145" s="226" t="s">
        <v>19</v>
      </c>
      <c r="Q1145" s="102" t="s">
        <v>1048</v>
      </c>
      <c r="R1145" s="102">
        <v>85444920</v>
      </c>
      <c r="S1145" s="102" t="s">
        <v>2651</v>
      </c>
      <c r="T1145" s="94" t="s">
        <v>5619</v>
      </c>
      <c r="U1145" s="224">
        <v>89.5732</v>
      </c>
    </row>
    <row r="1146" spans="1:21" hidden="1">
      <c r="A1146" s="213" t="s">
        <v>1004</v>
      </c>
      <c r="B1146" s="213" t="s">
        <v>4719</v>
      </c>
      <c r="C1146" s="216">
        <v>5903669499695</v>
      </c>
      <c r="D1146" s="102" t="s">
        <v>4717</v>
      </c>
      <c r="E1146" s="345" t="s">
        <v>5322</v>
      </c>
      <c r="F1146" s="90" t="s">
        <v>69</v>
      </c>
      <c r="H1146" s="91">
        <v>1</v>
      </c>
      <c r="I1146" s="54">
        <f>VLOOKUP(A1146,'CET uproszczony 01 02 2026'!$B$4:$G$747,6,0)</f>
        <v>5459</v>
      </c>
      <c r="J1146" s="90" t="s">
        <v>5</v>
      </c>
      <c r="K1146" s="201">
        <v>0.23</v>
      </c>
      <c r="M1146" s="185">
        <v>1000</v>
      </c>
      <c r="N1146" s="94" t="s">
        <v>70</v>
      </c>
      <c r="O1146" s="94" t="s">
        <v>965</v>
      </c>
      <c r="P1146" s="226" t="s">
        <v>19</v>
      </c>
      <c r="Q1146" s="102" t="s">
        <v>1048</v>
      </c>
      <c r="R1146" s="102">
        <v>85444920</v>
      </c>
      <c r="S1146" s="102" t="s">
        <v>2651</v>
      </c>
      <c r="T1146" s="94" t="s">
        <v>5619</v>
      </c>
      <c r="U1146" s="224">
        <v>89.5732</v>
      </c>
    </row>
    <row r="1147" spans="1:21" hidden="1">
      <c r="A1147" s="213" t="s">
        <v>1022</v>
      </c>
      <c r="B1147" s="213" t="s">
        <v>4720</v>
      </c>
      <c r="C1147" s="216">
        <v>5903669499701</v>
      </c>
      <c r="D1147" s="102" t="s">
        <v>4721</v>
      </c>
      <c r="E1147" s="345" t="s">
        <v>5323</v>
      </c>
      <c r="F1147" s="90" t="s">
        <v>69</v>
      </c>
      <c r="H1147" s="91">
        <v>1</v>
      </c>
      <c r="I1147" s="54">
        <f>VLOOKUP(A1147,'CET uproszczony 01 02 2026'!$B$4:$G$747,6,0)</f>
        <v>5202</v>
      </c>
      <c r="J1147" s="90" t="s">
        <v>5</v>
      </c>
      <c r="K1147" s="201">
        <v>0.23</v>
      </c>
      <c r="M1147" s="185">
        <v>100</v>
      </c>
      <c r="N1147" s="94" t="s">
        <v>70</v>
      </c>
      <c r="O1147" s="94" t="s">
        <v>965</v>
      </c>
      <c r="P1147" s="226" t="s">
        <v>19</v>
      </c>
      <c r="Q1147" s="102" t="s">
        <v>1048</v>
      </c>
      <c r="R1147" s="102">
        <v>85444920</v>
      </c>
      <c r="S1147" s="102" t="s">
        <v>2651</v>
      </c>
      <c r="T1147" s="94" t="s">
        <v>5619</v>
      </c>
      <c r="U1147" s="224">
        <v>84.700800000000001</v>
      </c>
    </row>
    <row r="1148" spans="1:21" hidden="1">
      <c r="A1148" s="213" t="s">
        <v>1022</v>
      </c>
      <c r="B1148" s="213" t="s">
        <v>4722</v>
      </c>
      <c r="C1148" s="216">
        <v>5903669495420</v>
      </c>
      <c r="D1148" s="102" t="s">
        <v>4721</v>
      </c>
      <c r="E1148" s="345" t="s">
        <v>5323</v>
      </c>
      <c r="F1148" s="90" t="s">
        <v>69</v>
      </c>
      <c r="H1148" s="91">
        <v>1</v>
      </c>
      <c r="I1148" s="54">
        <f>VLOOKUP(A1148,'CET uproszczony 01 02 2026'!$B$4:$G$747,6,0)</f>
        <v>5202</v>
      </c>
      <c r="J1148" s="90" t="s">
        <v>5</v>
      </c>
      <c r="K1148" s="201">
        <v>0.23</v>
      </c>
      <c r="M1148" s="185">
        <v>500</v>
      </c>
      <c r="N1148" s="94" t="s">
        <v>70</v>
      </c>
      <c r="O1148" s="94" t="s">
        <v>965</v>
      </c>
      <c r="P1148" s="226" t="s">
        <v>19</v>
      </c>
      <c r="Q1148" s="102" t="s">
        <v>1048</v>
      </c>
      <c r="R1148" s="102">
        <v>85444920</v>
      </c>
      <c r="S1148" s="102" t="s">
        <v>2651</v>
      </c>
      <c r="T1148" s="94" t="s">
        <v>5619</v>
      </c>
      <c r="U1148" s="224">
        <v>84.700800000000001</v>
      </c>
    </row>
    <row r="1149" spans="1:21" hidden="1">
      <c r="A1149" s="213" t="s">
        <v>1022</v>
      </c>
      <c r="B1149" s="213" t="s">
        <v>4723</v>
      </c>
      <c r="C1149" s="216">
        <v>5901181031959</v>
      </c>
      <c r="D1149" s="102" t="s">
        <v>4721</v>
      </c>
      <c r="E1149" s="345" t="s">
        <v>5323</v>
      </c>
      <c r="F1149" s="90" t="s">
        <v>69</v>
      </c>
      <c r="H1149" s="91">
        <v>1</v>
      </c>
      <c r="I1149" s="54">
        <f>VLOOKUP(A1149,'CET uproszczony 01 02 2026'!$B$4:$G$747,6,0)</f>
        <v>5202</v>
      </c>
      <c r="J1149" s="90" t="s">
        <v>5</v>
      </c>
      <c r="K1149" s="201">
        <v>0.23</v>
      </c>
      <c r="M1149" s="185">
        <v>1000</v>
      </c>
      <c r="N1149" s="94" t="s">
        <v>70</v>
      </c>
      <c r="O1149" s="94" t="s">
        <v>965</v>
      </c>
      <c r="P1149" s="226" t="s">
        <v>19</v>
      </c>
      <c r="Q1149" s="102" t="s">
        <v>1048</v>
      </c>
      <c r="R1149" s="102">
        <v>85444920</v>
      </c>
      <c r="S1149" s="102" t="s">
        <v>2651</v>
      </c>
      <c r="T1149" s="94" t="s">
        <v>5619</v>
      </c>
      <c r="U1149" s="224">
        <v>84.700800000000001</v>
      </c>
    </row>
    <row r="1150" spans="1:21" hidden="1">
      <c r="A1150" s="213" t="s">
        <v>1734</v>
      </c>
      <c r="B1150" s="213" t="s">
        <v>4696</v>
      </c>
      <c r="C1150" s="216">
        <v>5901181034707</v>
      </c>
      <c r="D1150" s="102" t="s">
        <v>4697</v>
      </c>
      <c r="E1150" s="345" t="s">
        <v>5324</v>
      </c>
      <c r="F1150" s="90" t="s">
        <v>69</v>
      </c>
      <c r="H1150" s="91">
        <v>1</v>
      </c>
      <c r="I1150" s="54">
        <f>VLOOKUP(A1150,'CET uproszczony 01 02 2026'!$B$4:$G$747,6,0)</f>
        <v>1479</v>
      </c>
      <c r="J1150" s="90" t="s">
        <v>5</v>
      </c>
      <c r="K1150" s="201">
        <v>0.23</v>
      </c>
      <c r="M1150" s="185">
        <v>100</v>
      </c>
      <c r="N1150" s="94" t="s">
        <v>70</v>
      </c>
      <c r="O1150" s="94" t="s">
        <v>965</v>
      </c>
      <c r="P1150" s="226" t="s">
        <v>19</v>
      </c>
      <c r="Q1150" s="102" t="s">
        <v>1048</v>
      </c>
      <c r="R1150" s="102">
        <v>85444920</v>
      </c>
      <c r="S1150" s="102" t="s">
        <v>2651</v>
      </c>
      <c r="T1150" s="94" t="s">
        <v>5619</v>
      </c>
      <c r="U1150" s="224">
        <v>28.9511</v>
      </c>
    </row>
    <row r="1151" spans="1:21" hidden="1">
      <c r="A1151" s="213" t="s">
        <v>1734</v>
      </c>
      <c r="B1151" s="213" t="s">
        <v>4698</v>
      </c>
      <c r="C1151" s="216">
        <v>5903669499718</v>
      </c>
      <c r="D1151" s="102" t="s">
        <v>4697</v>
      </c>
      <c r="E1151" s="345" t="s">
        <v>5324</v>
      </c>
      <c r="F1151" s="90" t="s">
        <v>69</v>
      </c>
      <c r="H1151" s="91">
        <v>1</v>
      </c>
      <c r="I1151" s="54">
        <f>VLOOKUP(A1151,'CET uproszczony 01 02 2026'!$B$4:$G$747,6,0)</f>
        <v>1479</v>
      </c>
      <c r="J1151" s="90" t="s">
        <v>5</v>
      </c>
      <c r="K1151" s="201">
        <v>0.23</v>
      </c>
      <c r="M1151" s="185">
        <v>500</v>
      </c>
      <c r="N1151" s="94" t="s">
        <v>70</v>
      </c>
      <c r="O1151" s="94" t="s">
        <v>965</v>
      </c>
      <c r="P1151" s="226" t="s">
        <v>19</v>
      </c>
      <c r="Q1151" s="102" t="s">
        <v>1048</v>
      </c>
      <c r="R1151" s="102">
        <v>85444920</v>
      </c>
      <c r="S1151" s="102" t="s">
        <v>2651</v>
      </c>
      <c r="T1151" s="94" t="s">
        <v>5619</v>
      </c>
      <c r="U1151" s="224">
        <v>28.9511</v>
      </c>
    </row>
    <row r="1152" spans="1:21" hidden="1">
      <c r="A1152" s="213" t="s">
        <v>1734</v>
      </c>
      <c r="B1152" s="213" t="s">
        <v>4699</v>
      </c>
      <c r="C1152" s="216">
        <v>5903669489443</v>
      </c>
      <c r="D1152" s="102" t="s">
        <v>4697</v>
      </c>
      <c r="E1152" s="345" t="s">
        <v>5324</v>
      </c>
      <c r="F1152" s="90" t="s">
        <v>69</v>
      </c>
      <c r="H1152" s="91">
        <v>1</v>
      </c>
      <c r="I1152" s="54">
        <f>VLOOKUP(A1152,'CET uproszczony 01 02 2026'!$B$4:$G$747,6,0)</f>
        <v>1479</v>
      </c>
      <c r="J1152" s="90" t="s">
        <v>5</v>
      </c>
      <c r="K1152" s="201">
        <v>0.23</v>
      </c>
      <c r="M1152" s="185">
        <v>1000</v>
      </c>
      <c r="N1152" s="94" t="s">
        <v>70</v>
      </c>
      <c r="O1152" s="94" t="s">
        <v>965</v>
      </c>
      <c r="P1152" s="226" t="s">
        <v>19</v>
      </c>
      <c r="Q1152" s="102" t="s">
        <v>1048</v>
      </c>
      <c r="R1152" s="102">
        <v>85444920</v>
      </c>
      <c r="S1152" s="102" t="s">
        <v>2651</v>
      </c>
      <c r="T1152" s="94" t="s">
        <v>5619</v>
      </c>
      <c r="U1152" s="224">
        <v>28.9511</v>
      </c>
    </row>
    <row r="1153" spans="1:25" s="179" customFormat="1" hidden="1">
      <c r="A1153" s="357" t="s">
        <v>2336</v>
      </c>
      <c r="B1153" s="357" t="s">
        <v>4700</v>
      </c>
      <c r="C1153" s="358">
        <v>5901181035001</v>
      </c>
      <c r="D1153" s="359" t="s">
        <v>4701</v>
      </c>
      <c r="E1153" s="360" t="s">
        <v>5325</v>
      </c>
      <c r="F1153" s="361" t="s">
        <v>69</v>
      </c>
      <c r="G1153" s="362"/>
      <c r="H1153" s="362">
        <v>1</v>
      </c>
      <c r="I1153" s="363">
        <f>VLOOKUP(A1153,'CET uproszczony 01 02 2026'!$B$4:$G$747,6,0)</f>
        <v>2183</v>
      </c>
      <c r="J1153" s="361" t="s">
        <v>5</v>
      </c>
      <c r="K1153" s="364">
        <v>0.23</v>
      </c>
      <c r="L1153" s="362"/>
      <c r="M1153" s="365">
        <v>100</v>
      </c>
      <c r="N1153" s="366" t="s">
        <v>70</v>
      </c>
      <c r="O1153" s="366" t="s">
        <v>965</v>
      </c>
      <c r="P1153" s="367" t="s">
        <v>19</v>
      </c>
      <c r="Q1153" s="359" t="s">
        <v>1048</v>
      </c>
      <c r="R1153" s="359">
        <v>85444920</v>
      </c>
      <c r="S1153" s="102" t="s">
        <v>2651</v>
      </c>
      <c r="T1153" s="366" t="s">
        <v>5619</v>
      </c>
      <c r="U1153" s="368">
        <v>23.319900000000001</v>
      </c>
    </row>
    <row r="1154" spans="1:25" s="179" customFormat="1" hidden="1">
      <c r="A1154" s="357" t="s">
        <v>2336</v>
      </c>
      <c r="B1154" s="357" t="s">
        <v>4702</v>
      </c>
      <c r="C1154" s="358">
        <v>5903669499725</v>
      </c>
      <c r="D1154" s="359" t="s">
        <v>4701</v>
      </c>
      <c r="E1154" s="360" t="s">
        <v>5325</v>
      </c>
      <c r="F1154" s="361" t="s">
        <v>69</v>
      </c>
      <c r="G1154" s="362"/>
      <c r="H1154" s="362">
        <v>1</v>
      </c>
      <c r="I1154" s="363">
        <f>VLOOKUP(A1154,'CET uproszczony 01 02 2026'!$B$4:$G$747,6,0)</f>
        <v>2183</v>
      </c>
      <c r="J1154" s="361" t="s">
        <v>5</v>
      </c>
      <c r="K1154" s="364">
        <v>0.23</v>
      </c>
      <c r="L1154" s="362"/>
      <c r="M1154" s="365">
        <v>500</v>
      </c>
      <c r="N1154" s="366" t="s">
        <v>70</v>
      </c>
      <c r="O1154" s="366" t="s">
        <v>965</v>
      </c>
      <c r="P1154" s="367" t="s">
        <v>19</v>
      </c>
      <c r="Q1154" s="359" t="s">
        <v>1048</v>
      </c>
      <c r="R1154" s="359">
        <v>85444920</v>
      </c>
      <c r="S1154" s="102" t="s">
        <v>2651</v>
      </c>
      <c r="T1154" s="366" t="s">
        <v>5619</v>
      </c>
      <c r="U1154" s="368">
        <v>23.319900000000001</v>
      </c>
    </row>
    <row r="1155" spans="1:25" s="179" customFormat="1" hidden="1">
      <c r="A1155" s="357" t="s">
        <v>2336</v>
      </c>
      <c r="B1155" s="357" t="s">
        <v>4703</v>
      </c>
      <c r="C1155" s="358">
        <v>5903669499732</v>
      </c>
      <c r="D1155" s="359" t="s">
        <v>4701</v>
      </c>
      <c r="E1155" s="360" t="s">
        <v>5325</v>
      </c>
      <c r="F1155" s="361" t="s">
        <v>69</v>
      </c>
      <c r="G1155" s="362"/>
      <c r="H1155" s="362">
        <v>1</v>
      </c>
      <c r="I1155" s="363">
        <f>VLOOKUP(A1155,'CET uproszczony 01 02 2026'!$B$4:$G$747,6,0)</f>
        <v>2183</v>
      </c>
      <c r="J1155" s="361" t="s">
        <v>5</v>
      </c>
      <c r="K1155" s="364">
        <v>0.23</v>
      </c>
      <c r="L1155" s="362"/>
      <c r="M1155" s="365">
        <v>1000</v>
      </c>
      <c r="N1155" s="366" t="s">
        <v>70</v>
      </c>
      <c r="O1155" s="366" t="s">
        <v>965</v>
      </c>
      <c r="P1155" s="367" t="s">
        <v>19</v>
      </c>
      <c r="Q1155" s="359" t="s">
        <v>1048</v>
      </c>
      <c r="R1155" s="359">
        <v>85444920</v>
      </c>
      <c r="S1155" s="102" t="s">
        <v>2651</v>
      </c>
      <c r="T1155" s="366" t="s">
        <v>5619</v>
      </c>
      <c r="U1155" s="368">
        <v>23.319900000000001</v>
      </c>
    </row>
    <row r="1156" spans="1:25" hidden="1">
      <c r="A1156" s="213" t="s">
        <v>2338</v>
      </c>
      <c r="B1156" s="213" t="s">
        <v>4688</v>
      </c>
      <c r="C1156" s="216">
        <v>5901181035025</v>
      </c>
      <c r="D1156" s="102" t="s">
        <v>4689</v>
      </c>
      <c r="E1156" s="345" t="s">
        <v>5326</v>
      </c>
      <c r="F1156" s="90" t="s">
        <v>69</v>
      </c>
      <c r="H1156" s="91">
        <v>1</v>
      </c>
      <c r="I1156" s="54">
        <f>VLOOKUP(A1156,'CET uproszczony 01 02 2026'!$B$4:$G$747,6,0)</f>
        <v>3468</v>
      </c>
      <c r="J1156" s="90" t="s">
        <v>5</v>
      </c>
      <c r="K1156" s="201">
        <v>0.23</v>
      </c>
      <c r="M1156" s="185">
        <v>100</v>
      </c>
      <c r="N1156" s="94" t="s">
        <v>70</v>
      </c>
      <c r="O1156" s="94" t="s">
        <v>965</v>
      </c>
      <c r="P1156" s="226" t="s">
        <v>19</v>
      </c>
      <c r="Q1156" s="102" t="s">
        <v>1048</v>
      </c>
      <c r="R1156" s="102">
        <v>85444920</v>
      </c>
      <c r="S1156" s="102" t="s">
        <v>2651</v>
      </c>
      <c r="T1156" s="94" t="s">
        <v>5619</v>
      </c>
      <c r="U1156" s="224">
        <v>64.827699999999993</v>
      </c>
    </row>
    <row r="1157" spans="1:25" hidden="1">
      <c r="A1157" s="213" t="s">
        <v>2338</v>
      </c>
      <c r="B1157" s="213" t="s">
        <v>4690</v>
      </c>
      <c r="C1157" s="216">
        <v>5903669499749</v>
      </c>
      <c r="D1157" s="102" t="s">
        <v>4689</v>
      </c>
      <c r="E1157" s="345" t="s">
        <v>5326</v>
      </c>
      <c r="F1157" s="90" t="s">
        <v>69</v>
      </c>
      <c r="H1157" s="91">
        <v>1</v>
      </c>
      <c r="I1157" s="54">
        <f>VLOOKUP(A1157,'CET uproszczony 01 02 2026'!$B$4:$G$747,6,0)</f>
        <v>3468</v>
      </c>
      <c r="J1157" s="90" t="s">
        <v>5</v>
      </c>
      <c r="K1157" s="201">
        <v>0.23</v>
      </c>
      <c r="M1157" s="185">
        <v>500</v>
      </c>
      <c r="N1157" s="94" t="s">
        <v>70</v>
      </c>
      <c r="O1157" s="94" t="s">
        <v>965</v>
      </c>
      <c r="P1157" s="226" t="s">
        <v>19</v>
      </c>
      <c r="Q1157" s="102" t="s">
        <v>1048</v>
      </c>
      <c r="R1157" s="102">
        <v>85444920</v>
      </c>
      <c r="S1157" s="102" t="s">
        <v>2651</v>
      </c>
      <c r="T1157" s="94" t="s">
        <v>5619</v>
      </c>
      <c r="U1157" s="224">
        <v>64.827699999999993</v>
      </c>
    </row>
    <row r="1158" spans="1:25" s="198" customFormat="1" hidden="1">
      <c r="A1158" s="214" t="s">
        <v>2338</v>
      </c>
      <c r="B1158" s="214" t="s">
        <v>4691</v>
      </c>
      <c r="C1158" s="221">
        <v>5903669499756</v>
      </c>
      <c r="D1158" s="190" t="s">
        <v>4689</v>
      </c>
      <c r="E1158" s="346" t="s">
        <v>5326</v>
      </c>
      <c r="F1158" s="192" t="s">
        <v>69</v>
      </c>
      <c r="G1158" s="191"/>
      <c r="H1158" s="191">
        <v>1</v>
      </c>
      <c r="I1158" s="193">
        <f>VLOOKUP(A1158,'CET uproszczony 01 02 2026'!$B$4:$G$747,6,0)</f>
        <v>3468</v>
      </c>
      <c r="J1158" s="192" t="s">
        <v>5</v>
      </c>
      <c r="K1158" s="202">
        <v>0.23</v>
      </c>
      <c r="L1158" s="191"/>
      <c r="M1158" s="199">
        <v>1000</v>
      </c>
      <c r="N1158" s="196" t="s">
        <v>70</v>
      </c>
      <c r="O1158" s="196" t="s">
        <v>965</v>
      </c>
      <c r="P1158" s="227" t="s">
        <v>19</v>
      </c>
      <c r="Q1158" s="190" t="s">
        <v>1048</v>
      </c>
      <c r="R1158" s="190">
        <v>85444920</v>
      </c>
      <c r="S1158" s="190" t="s">
        <v>2651</v>
      </c>
      <c r="T1158" s="196" t="s">
        <v>5619</v>
      </c>
      <c r="U1158" s="348">
        <v>64.827699999999993</v>
      </c>
      <c r="V1158" s="197"/>
      <c r="W1158" s="197"/>
      <c r="X1158" s="197"/>
      <c r="Y1158" s="197"/>
    </row>
    <row r="1159" spans="1:25" hidden="1">
      <c r="A1159" s="213" t="s">
        <v>787</v>
      </c>
      <c r="B1159" s="213" t="s">
        <v>4764</v>
      </c>
      <c r="C1159" s="216">
        <v>5901181011234</v>
      </c>
      <c r="D1159" s="102" t="s">
        <v>4726</v>
      </c>
      <c r="E1159" s="345" t="s">
        <v>5327</v>
      </c>
      <c r="F1159" s="90" t="s">
        <v>69</v>
      </c>
      <c r="H1159" s="91">
        <v>1</v>
      </c>
      <c r="I1159" s="54">
        <f>VLOOKUP(A1159,'CET uproszczony 01 02 2026'!$B$4:$G$747,6,0)</f>
        <v>1332</v>
      </c>
      <c r="J1159" s="90" t="s">
        <v>5</v>
      </c>
      <c r="K1159" s="201">
        <v>0.23</v>
      </c>
      <c r="M1159" s="185">
        <v>100</v>
      </c>
      <c r="N1159" s="94" t="s">
        <v>70</v>
      </c>
      <c r="O1159" s="94" t="s">
        <v>4724</v>
      </c>
      <c r="P1159" s="226" t="s">
        <v>19</v>
      </c>
      <c r="Q1159" s="102" t="s">
        <v>1048</v>
      </c>
      <c r="R1159" s="102">
        <v>85444920</v>
      </c>
      <c r="S1159" s="102" t="s">
        <v>2651</v>
      </c>
      <c r="T1159" s="94" t="s">
        <v>2497</v>
      </c>
      <c r="U1159" s="224">
        <v>21.520900000000001</v>
      </c>
    </row>
    <row r="1160" spans="1:25" hidden="1">
      <c r="A1160" s="213" t="s">
        <v>787</v>
      </c>
      <c r="B1160" s="213" t="s">
        <v>4725</v>
      </c>
      <c r="C1160" s="216">
        <v>5901181011272</v>
      </c>
      <c r="D1160" s="102" t="s">
        <v>4726</v>
      </c>
      <c r="E1160" s="345" t="s">
        <v>5327</v>
      </c>
      <c r="F1160" s="90" t="s">
        <v>69</v>
      </c>
      <c r="H1160" s="91">
        <v>1</v>
      </c>
      <c r="I1160" s="54">
        <f>VLOOKUP(A1160,'CET uproszczony 01 02 2026'!$B$4:$G$747,6,0)</f>
        <v>1332</v>
      </c>
      <c r="J1160" s="90" t="s">
        <v>5</v>
      </c>
      <c r="K1160" s="201">
        <v>0.23</v>
      </c>
      <c r="M1160" s="185">
        <v>500</v>
      </c>
      <c r="N1160" s="94" t="s">
        <v>70</v>
      </c>
      <c r="O1160" s="94" t="s">
        <v>4724</v>
      </c>
      <c r="P1160" s="226" t="s">
        <v>19</v>
      </c>
      <c r="Q1160" s="102" t="s">
        <v>1048</v>
      </c>
      <c r="R1160" s="102">
        <v>85444920</v>
      </c>
      <c r="S1160" s="102" t="s">
        <v>2651</v>
      </c>
      <c r="T1160" s="94" t="s">
        <v>2497</v>
      </c>
      <c r="U1160" s="224">
        <v>21.520900000000001</v>
      </c>
    </row>
    <row r="1161" spans="1:25" hidden="1">
      <c r="A1161" s="213" t="s">
        <v>787</v>
      </c>
      <c r="B1161" s="213" t="s">
        <v>4727</v>
      </c>
      <c r="C1161" s="216">
        <v>5903669499763</v>
      </c>
      <c r="D1161" s="102" t="s">
        <v>4726</v>
      </c>
      <c r="E1161" s="345" t="s">
        <v>5327</v>
      </c>
      <c r="F1161" s="90" t="s">
        <v>69</v>
      </c>
      <c r="H1161" s="91">
        <v>1</v>
      </c>
      <c r="I1161" s="54">
        <f>VLOOKUP(A1161,'CET uproszczony 01 02 2026'!$B$4:$G$747,6,0)</f>
        <v>1332</v>
      </c>
      <c r="J1161" s="90" t="s">
        <v>5</v>
      </c>
      <c r="K1161" s="201">
        <v>0.23</v>
      </c>
      <c r="M1161" s="185">
        <v>1000</v>
      </c>
      <c r="N1161" s="94" t="s">
        <v>70</v>
      </c>
      <c r="O1161" s="94" t="s">
        <v>4724</v>
      </c>
      <c r="P1161" s="226" t="s">
        <v>19</v>
      </c>
      <c r="Q1161" s="102" t="s">
        <v>1048</v>
      </c>
      <c r="R1161" s="102">
        <v>85444920</v>
      </c>
      <c r="S1161" s="102" t="s">
        <v>2651</v>
      </c>
      <c r="T1161" s="94" t="s">
        <v>2497</v>
      </c>
      <c r="U1161" s="224">
        <v>21.520900000000001</v>
      </c>
    </row>
    <row r="1162" spans="1:25" hidden="1">
      <c r="A1162" s="213" t="s">
        <v>790</v>
      </c>
      <c r="B1162" s="213" t="s">
        <v>4728</v>
      </c>
      <c r="C1162" s="216">
        <v>5901181032437</v>
      </c>
      <c r="D1162" s="102" t="s">
        <v>4729</v>
      </c>
      <c r="E1162" s="345" t="s">
        <v>5328</v>
      </c>
      <c r="F1162" s="90" t="s">
        <v>69</v>
      </c>
      <c r="H1162" s="91">
        <v>1</v>
      </c>
      <c r="I1162" s="54">
        <f>VLOOKUP(A1162,'CET uproszczony 01 02 2026'!$B$4:$G$747,6,0)</f>
        <v>1884</v>
      </c>
      <c r="J1162" s="90" t="s">
        <v>5</v>
      </c>
      <c r="K1162" s="201">
        <v>0.23</v>
      </c>
      <c r="M1162" s="185">
        <v>100</v>
      </c>
      <c r="N1162" s="94" t="s">
        <v>70</v>
      </c>
      <c r="O1162" s="94" t="s">
        <v>4724</v>
      </c>
      <c r="P1162" s="226" t="s">
        <v>19</v>
      </c>
      <c r="Q1162" s="102" t="s">
        <v>1048</v>
      </c>
      <c r="R1162" s="102">
        <v>85444920</v>
      </c>
      <c r="S1162" s="102" t="s">
        <v>2651</v>
      </c>
      <c r="T1162" s="94" t="s">
        <v>2497</v>
      </c>
      <c r="U1162" s="224">
        <v>32.964399999999998</v>
      </c>
    </row>
    <row r="1163" spans="1:25" hidden="1">
      <c r="A1163" s="213" t="s">
        <v>790</v>
      </c>
      <c r="B1163" s="213" t="s">
        <v>4730</v>
      </c>
      <c r="C1163" s="216">
        <v>5903669499770</v>
      </c>
      <c r="D1163" s="102" t="s">
        <v>4729</v>
      </c>
      <c r="E1163" s="345" t="s">
        <v>5328</v>
      </c>
      <c r="F1163" s="90" t="s">
        <v>69</v>
      </c>
      <c r="H1163" s="91">
        <v>1</v>
      </c>
      <c r="I1163" s="54">
        <f>VLOOKUP(A1163,'CET uproszczony 01 02 2026'!$B$4:$G$747,6,0)</f>
        <v>1884</v>
      </c>
      <c r="J1163" s="90" t="s">
        <v>5</v>
      </c>
      <c r="K1163" s="201">
        <v>0.23</v>
      </c>
      <c r="M1163" s="185">
        <v>500</v>
      </c>
      <c r="N1163" s="94" t="s">
        <v>70</v>
      </c>
      <c r="O1163" s="94" t="s">
        <v>4724</v>
      </c>
      <c r="P1163" s="226" t="s">
        <v>19</v>
      </c>
      <c r="Q1163" s="102" t="s">
        <v>1048</v>
      </c>
      <c r="R1163" s="102">
        <v>85444920</v>
      </c>
      <c r="S1163" s="102" t="s">
        <v>2651</v>
      </c>
      <c r="T1163" s="94" t="s">
        <v>2497</v>
      </c>
      <c r="U1163" s="224">
        <v>32.964399999999998</v>
      </c>
    </row>
    <row r="1164" spans="1:25" hidden="1">
      <c r="A1164" s="213" t="s">
        <v>790</v>
      </c>
      <c r="B1164" s="213" t="s">
        <v>4731</v>
      </c>
      <c r="C1164" s="216">
        <v>5901181031782</v>
      </c>
      <c r="D1164" s="102" t="s">
        <v>4729</v>
      </c>
      <c r="E1164" s="345" t="s">
        <v>5328</v>
      </c>
      <c r="F1164" s="90" t="s">
        <v>69</v>
      </c>
      <c r="H1164" s="91">
        <v>1</v>
      </c>
      <c r="I1164" s="54">
        <f>VLOOKUP(A1164,'CET uproszczony 01 02 2026'!$B$4:$G$747,6,0)</f>
        <v>1884</v>
      </c>
      <c r="J1164" s="90" t="s">
        <v>5</v>
      </c>
      <c r="K1164" s="201">
        <v>0.23</v>
      </c>
      <c r="M1164" s="185">
        <v>1000</v>
      </c>
      <c r="N1164" s="94" t="s">
        <v>70</v>
      </c>
      <c r="O1164" s="94" t="s">
        <v>4724</v>
      </c>
      <c r="P1164" s="226" t="s">
        <v>19</v>
      </c>
      <c r="Q1164" s="102" t="s">
        <v>1048</v>
      </c>
      <c r="R1164" s="102">
        <v>85444920</v>
      </c>
      <c r="S1164" s="102" t="s">
        <v>2651</v>
      </c>
      <c r="T1164" s="94" t="s">
        <v>2497</v>
      </c>
      <c r="U1164" s="224">
        <v>32.964399999999998</v>
      </c>
    </row>
    <row r="1165" spans="1:25" s="179" customFormat="1" hidden="1">
      <c r="A1165" s="357" t="s">
        <v>792</v>
      </c>
      <c r="B1165" s="357" t="s">
        <v>4732</v>
      </c>
      <c r="C1165" s="358">
        <v>5901181024449</v>
      </c>
      <c r="D1165" s="359" t="s">
        <v>4733</v>
      </c>
      <c r="E1165" s="360" t="s">
        <v>5329</v>
      </c>
      <c r="F1165" s="361" t="s">
        <v>69</v>
      </c>
      <c r="G1165" s="362"/>
      <c r="H1165" s="362">
        <v>1</v>
      </c>
      <c r="I1165" s="363">
        <f>VLOOKUP(A1165,'CET uproszczony 01 02 2026'!$B$4:$G$747,6,0)</f>
        <v>2352</v>
      </c>
      <c r="J1165" s="361" t="s">
        <v>5</v>
      </c>
      <c r="K1165" s="364">
        <v>0.23</v>
      </c>
      <c r="L1165" s="362"/>
      <c r="M1165" s="365">
        <v>100</v>
      </c>
      <c r="N1165" s="366" t="s">
        <v>70</v>
      </c>
      <c r="O1165" s="366" t="s">
        <v>4724</v>
      </c>
      <c r="P1165" s="367" t="s">
        <v>19</v>
      </c>
      <c r="Q1165" s="359" t="s">
        <v>1048</v>
      </c>
      <c r="R1165" s="359">
        <v>85444920</v>
      </c>
      <c r="S1165" s="102" t="s">
        <v>2651</v>
      </c>
      <c r="T1165" s="366" t="s">
        <v>2497</v>
      </c>
      <c r="U1165" s="368">
        <v>35.198599999999999</v>
      </c>
    </row>
    <row r="1166" spans="1:25" s="179" customFormat="1" hidden="1">
      <c r="A1166" s="357" t="s">
        <v>792</v>
      </c>
      <c r="B1166" s="357" t="s">
        <v>4734</v>
      </c>
      <c r="C1166" s="358">
        <v>5901181023473</v>
      </c>
      <c r="D1166" s="359" t="s">
        <v>4733</v>
      </c>
      <c r="E1166" s="360" t="s">
        <v>5329</v>
      </c>
      <c r="F1166" s="361" t="s">
        <v>69</v>
      </c>
      <c r="G1166" s="362"/>
      <c r="H1166" s="362">
        <v>1</v>
      </c>
      <c r="I1166" s="363">
        <f>VLOOKUP(A1166,'CET uproszczony 01 02 2026'!$B$4:$G$747,6,0)</f>
        <v>2352</v>
      </c>
      <c r="J1166" s="361" t="s">
        <v>5</v>
      </c>
      <c r="K1166" s="364">
        <v>0.23</v>
      </c>
      <c r="L1166" s="362"/>
      <c r="M1166" s="365">
        <v>500</v>
      </c>
      <c r="N1166" s="366" t="s">
        <v>70</v>
      </c>
      <c r="O1166" s="366" t="s">
        <v>4724</v>
      </c>
      <c r="P1166" s="367" t="s">
        <v>19</v>
      </c>
      <c r="Q1166" s="359" t="s">
        <v>1048</v>
      </c>
      <c r="R1166" s="359">
        <v>85444920</v>
      </c>
      <c r="S1166" s="102" t="s">
        <v>2651</v>
      </c>
      <c r="T1166" s="366" t="s">
        <v>2497</v>
      </c>
      <c r="U1166" s="368">
        <v>35.198599999999999</v>
      </c>
    </row>
    <row r="1167" spans="1:25" s="179" customFormat="1" hidden="1">
      <c r="A1167" s="357" t="s">
        <v>792</v>
      </c>
      <c r="B1167" s="357" t="s">
        <v>4735</v>
      </c>
      <c r="C1167" s="358">
        <v>5903669499787</v>
      </c>
      <c r="D1167" s="359" t="s">
        <v>4733</v>
      </c>
      <c r="E1167" s="360" t="s">
        <v>5329</v>
      </c>
      <c r="F1167" s="361" t="s">
        <v>69</v>
      </c>
      <c r="G1167" s="362"/>
      <c r="H1167" s="362">
        <v>1</v>
      </c>
      <c r="I1167" s="363">
        <f>VLOOKUP(A1167,'CET uproszczony 01 02 2026'!$B$4:$G$747,6,0)</f>
        <v>2352</v>
      </c>
      <c r="J1167" s="361" t="s">
        <v>5</v>
      </c>
      <c r="K1167" s="364">
        <v>0.23</v>
      </c>
      <c r="L1167" s="362"/>
      <c r="M1167" s="365">
        <v>1000</v>
      </c>
      <c r="N1167" s="366" t="s">
        <v>70</v>
      </c>
      <c r="O1167" s="366" t="s">
        <v>4724</v>
      </c>
      <c r="P1167" s="367" t="s">
        <v>19</v>
      </c>
      <c r="Q1167" s="359" t="s">
        <v>1048</v>
      </c>
      <c r="R1167" s="359">
        <v>85444920</v>
      </c>
      <c r="S1167" s="102" t="s">
        <v>2651</v>
      </c>
      <c r="T1167" s="366" t="s">
        <v>2497</v>
      </c>
      <c r="U1167" s="368">
        <v>35.198599999999999</v>
      </c>
    </row>
    <row r="1168" spans="1:25" hidden="1">
      <c r="A1168" s="213" t="s">
        <v>794</v>
      </c>
      <c r="B1168" s="213" t="s">
        <v>4736</v>
      </c>
      <c r="C1168" s="216">
        <v>5901181011289</v>
      </c>
      <c r="D1168" s="102" t="s">
        <v>4737</v>
      </c>
      <c r="E1168" s="345" t="s">
        <v>5330</v>
      </c>
      <c r="F1168" s="90" t="s">
        <v>69</v>
      </c>
      <c r="H1168" s="91">
        <v>1</v>
      </c>
      <c r="I1168" s="54">
        <f>VLOOKUP(A1168,'CET uproszczony 01 02 2026'!$B$4:$G$747,6,0)</f>
        <v>2425</v>
      </c>
      <c r="J1168" s="90" t="s">
        <v>5</v>
      </c>
      <c r="K1168" s="201">
        <v>0.23</v>
      </c>
      <c r="M1168" s="185">
        <v>100</v>
      </c>
      <c r="N1168" s="94" t="s">
        <v>70</v>
      </c>
      <c r="O1168" s="94" t="s">
        <v>4724</v>
      </c>
      <c r="P1168" s="226" t="s">
        <v>19</v>
      </c>
      <c r="Q1168" s="102" t="s">
        <v>1048</v>
      </c>
      <c r="R1168" s="102">
        <v>85444920</v>
      </c>
      <c r="S1168" s="102" t="s">
        <v>2651</v>
      </c>
      <c r="T1168" s="94" t="s">
        <v>2497</v>
      </c>
      <c r="U1168" s="224">
        <v>38.987900000000003</v>
      </c>
    </row>
    <row r="1169" spans="1:21" hidden="1">
      <c r="A1169" s="213" t="s">
        <v>794</v>
      </c>
      <c r="B1169" s="213" t="s">
        <v>4738</v>
      </c>
      <c r="C1169" s="216">
        <v>5901181011326</v>
      </c>
      <c r="D1169" s="102" t="s">
        <v>4737</v>
      </c>
      <c r="E1169" s="345" t="s">
        <v>5330</v>
      </c>
      <c r="F1169" s="90" t="s">
        <v>69</v>
      </c>
      <c r="H1169" s="91">
        <v>1</v>
      </c>
      <c r="I1169" s="54">
        <f>VLOOKUP(A1169,'CET uproszczony 01 02 2026'!$B$4:$G$747,6,0)</f>
        <v>2425</v>
      </c>
      <c r="J1169" s="90" t="s">
        <v>5</v>
      </c>
      <c r="K1169" s="201">
        <v>0.23</v>
      </c>
      <c r="M1169" s="185">
        <v>500</v>
      </c>
      <c r="N1169" s="94" t="s">
        <v>70</v>
      </c>
      <c r="O1169" s="94" t="s">
        <v>4724</v>
      </c>
      <c r="P1169" s="226" t="s">
        <v>19</v>
      </c>
      <c r="Q1169" s="102" t="s">
        <v>1048</v>
      </c>
      <c r="R1169" s="102">
        <v>85444920</v>
      </c>
      <c r="S1169" s="102" t="s">
        <v>2651</v>
      </c>
      <c r="T1169" s="94" t="s">
        <v>2497</v>
      </c>
      <c r="U1169" s="224">
        <v>38.987900000000003</v>
      </c>
    </row>
    <row r="1170" spans="1:21" hidden="1">
      <c r="A1170" s="213" t="s">
        <v>794</v>
      </c>
      <c r="B1170" s="213" t="s">
        <v>4739</v>
      </c>
      <c r="C1170" s="216">
        <v>5903669499794</v>
      </c>
      <c r="D1170" s="102" t="s">
        <v>4737</v>
      </c>
      <c r="E1170" s="345" t="s">
        <v>5330</v>
      </c>
      <c r="F1170" s="90" t="s">
        <v>69</v>
      </c>
      <c r="H1170" s="91">
        <v>1</v>
      </c>
      <c r="I1170" s="54">
        <f>VLOOKUP(A1170,'CET uproszczony 01 02 2026'!$B$4:$G$747,6,0)</f>
        <v>2425</v>
      </c>
      <c r="J1170" s="90" t="s">
        <v>5</v>
      </c>
      <c r="K1170" s="201">
        <v>0.23</v>
      </c>
      <c r="M1170" s="185">
        <v>1000</v>
      </c>
      <c r="N1170" s="94" t="s">
        <v>70</v>
      </c>
      <c r="O1170" s="94" t="s">
        <v>4724</v>
      </c>
      <c r="P1170" s="226" t="s">
        <v>19</v>
      </c>
      <c r="Q1170" s="102" t="s">
        <v>1048</v>
      </c>
      <c r="R1170" s="102">
        <v>85444920</v>
      </c>
      <c r="S1170" s="102" t="s">
        <v>2651</v>
      </c>
      <c r="T1170" s="94" t="s">
        <v>2497</v>
      </c>
      <c r="U1170" s="224">
        <v>38.987900000000003</v>
      </c>
    </row>
    <row r="1171" spans="1:21" hidden="1">
      <c r="A1171" s="213" t="s">
        <v>796</v>
      </c>
      <c r="B1171" s="213" t="s">
        <v>4740</v>
      </c>
      <c r="C1171" s="216">
        <v>5901181011333</v>
      </c>
      <c r="D1171" s="102" t="s">
        <v>4741</v>
      </c>
      <c r="E1171" s="345" t="s">
        <v>5331</v>
      </c>
      <c r="F1171" s="90" t="s">
        <v>69</v>
      </c>
      <c r="H1171" s="91">
        <v>1</v>
      </c>
      <c r="I1171" s="54">
        <f>VLOOKUP(A1171,'CET uproszczony 01 02 2026'!$B$4:$G$747,6,0)</f>
        <v>4606</v>
      </c>
      <c r="J1171" s="90" t="s">
        <v>5</v>
      </c>
      <c r="K1171" s="201">
        <v>0.23</v>
      </c>
      <c r="M1171" s="185">
        <v>100</v>
      </c>
      <c r="N1171" s="94" t="s">
        <v>70</v>
      </c>
      <c r="O1171" s="94" t="s">
        <v>4724</v>
      </c>
      <c r="P1171" s="226" t="s">
        <v>19</v>
      </c>
      <c r="Q1171" s="102" t="s">
        <v>1048</v>
      </c>
      <c r="R1171" s="102">
        <v>85444920</v>
      </c>
      <c r="S1171" s="102" t="s">
        <v>2651</v>
      </c>
      <c r="T1171" s="94" t="s">
        <v>2497</v>
      </c>
      <c r="U1171" s="224">
        <v>68.763999999999996</v>
      </c>
    </row>
    <row r="1172" spans="1:21" hidden="1">
      <c r="A1172" s="213" t="s">
        <v>796</v>
      </c>
      <c r="B1172" s="213" t="s">
        <v>4742</v>
      </c>
      <c r="C1172" s="216">
        <v>5901181011371</v>
      </c>
      <c r="D1172" s="102" t="s">
        <v>4741</v>
      </c>
      <c r="E1172" s="345" t="s">
        <v>5331</v>
      </c>
      <c r="F1172" s="90" t="s">
        <v>69</v>
      </c>
      <c r="H1172" s="91">
        <v>1</v>
      </c>
      <c r="I1172" s="54">
        <f>VLOOKUP(A1172,'CET uproszczony 01 02 2026'!$B$4:$G$747,6,0)</f>
        <v>4606</v>
      </c>
      <c r="J1172" s="90" t="s">
        <v>5</v>
      </c>
      <c r="K1172" s="201">
        <v>0.23</v>
      </c>
      <c r="M1172" s="185">
        <v>500</v>
      </c>
      <c r="N1172" s="94" t="s">
        <v>70</v>
      </c>
      <c r="O1172" s="94" t="s">
        <v>4724</v>
      </c>
      <c r="P1172" s="226" t="s">
        <v>19</v>
      </c>
      <c r="Q1172" s="102" t="s">
        <v>1048</v>
      </c>
      <c r="R1172" s="102">
        <v>85444920</v>
      </c>
      <c r="S1172" s="102" t="s">
        <v>2651</v>
      </c>
      <c r="T1172" s="94" t="s">
        <v>2497</v>
      </c>
      <c r="U1172" s="224">
        <v>68.763999999999996</v>
      </c>
    </row>
    <row r="1173" spans="1:21" hidden="1">
      <c r="A1173" s="213" t="s">
        <v>796</v>
      </c>
      <c r="B1173" s="213" t="s">
        <v>4743</v>
      </c>
      <c r="C1173" s="216">
        <v>5903669499800</v>
      </c>
      <c r="D1173" s="102" t="s">
        <v>4741</v>
      </c>
      <c r="E1173" s="345" t="s">
        <v>5331</v>
      </c>
      <c r="F1173" s="90" t="s">
        <v>69</v>
      </c>
      <c r="H1173" s="91">
        <v>1</v>
      </c>
      <c r="I1173" s="54">
        <f>VLOOKUP(A1173,'CET uproszczony 01 02 2026'!$B$4:$G$747,6,0)</f>
        <v>4606</v>
      </c>
      <c r="J1173" s="90" t="s">
        <v>5</v>
      </c>
      <c r="K1173" s="201">
        <v>0.23</v>
      </c>
      <c r="M1173" s="185">
        <v>1000</v>
      </c>
      <c r="N1173" s="94" t="s">
        <v>70</v>
      </c>
      <c r="O1173" s="94" t="s">
        <v>4724</v>
      </c>
      <c r="P1173" s="226" t="s">
        <v>19</v>
      </c>
      <c r="Q1173" s="102" t="s">
        <v>1048</v>
      </c>
      <c r="R1173" s="102">
        <v>85444920</v>
      </c>
      <c r="S1173" s="102" t="s">
        <v>2651</v>
      </c>
      <c r="T1173" s="94" t="s">
        <v>2497</v>
      </c>
      <c r="U1173" s="224">
        <v>68.763999999999996</v>
      </c>
    </row>
    <row r="1174" spans="1:21" hidden="1">
      <c r="A1174" s="213" t="s">
        <v>800</v>
      </c>
      <c r="B1174" s="213" t="s">
        <v>4744</v>
      </c>
      <c r="C1174" s="216">
        <v>5901181012736</v>
      </c>
      <c r="D1174" s="102" t="s">
        <v>4745</v>
      </c>
      <c r="E1174" s="345" t="s">
        <v>5332</v>
      </c>
      <c r="F1174" s="90" t="s">
        <v>69</v>
      </c>
      <c r="H1174" s="91">
        <v>1</v>
      </c>
      <c r="I1174" s="54">
        <f>VLOOKUP(A1174,'CET uproszczony 01 02 2026'!$B$4:$G$747,6,0)</f>
        <v>2077</v>
      </c>
      <c r="J1174" s="90" t="s">
        <v>5</v>
      </c>
      <c r="K1174" s="201">
        <v>0.23</v>
      </c>
      <c r="M1174" s="185">
        <v>100</v>
      </c>
      <c r="N1174" s="94" t="s">
        <v>70</v>
      </c>
      <c r="O1174" s="94" t="s">
        <v>4724</v>
      </c>
      <c r="P1174" s="226" t="s">
        <v>19</v>
      </c>
      <c r="Q1174" s="102" t="s">
        <v>1048</v>
      </c>
      <c r="R1174" s="102">
        <v>85444920</v>
      </c>
      <c r="S1174" s="102" t="s">
        <v>2651</v>
      </c>
      <c r="T1174" s="94" t="s">
        <v>2497</v>
      </c>
      <c r="U1174" s="224">
        <v>36.256300000000003</v>
      </c>
    </row>
    <row r="1175" spans="1:21" hidden="1">
      <c r="A1175" s="213" t="s">
        <v>800</v>
      </c>
      <c r="B1175" s="213" t="s">
        <v>4746</v>
      </c>
      <c r="C1175" s="216">
        <v>5901181032390</v>
      </c>
      <c r="D1175" s="102" t="s">
        <v>4745</v>
      </c>
      <c r="E1175" s="345" t="s">
        <v>5332</v>
      </c>
      <c r="F1175" s="90" t="s">
        <v>69</v>
      </c>
      <c r="H1175" s="91">
        <v>1</v>
      </c>
      <c r="I1175" s="54">
        <f>VLOOKUP(A1175,'CET uproszczony 01 02 2026'!$B$4:$G$747,6,0)</f>
        <v>2077</v>
      </c>
      <c r="J1175" s="90" t="s">
        <v>5</v>
      </c>
      <c r="K1175" s="201">
        <v>0.23</v>
      </c>
      <c r="M1175" s="185">
        <v>500</v>
      </c>
      <c r="N1175" s="94" t="s">
        <v>70</v>
      </c>
      <c r="O1175" s="94" t="s">
        <v>4724</v>
      </c>
      <c r="P1175" s="226" t="s">
        <v>19</v>
      </c>
      <c r="Q1175" s="102" t="s">
        <v>1048</v>
      </c>
      <c r="R1175" s="102">
        <v>85444920</v>
      </c>
      <c r="S1175" s="102" t="s">
        <v>2651</v>
      </c>
      <c r="T1175" s="94" t="s">
        <v>2497</v>
      </c>
      <c r="U1175" s="224">
        <v>36.256300000000003</v>
      </c>
    </row>
    <row r="1176" spans="1:21" hidden="1">
      <c r="A1176" s="213" t="s">
        <v>800</v>
      </c>
      <c r="B1176" s="213" t="s">
        <v>4747</v>
      </c>
      <c r="C1176" s="216">
        <v>5901181032314</v>
      </c>
      <c r="D1176" s="102" t="s">
        <v>4745</v>
      </c>
      <c r="E1176" s="345" t="s">
        <v>5332</v>
      </c>
      <c r="F1176" s="90" t="s">
        <v>69</v>
      </c>
      <c r="H1176" s="91">
        <v>1</v>
      </c>
      <c r="I1176" s="54">
        <f>VLOOKUP(A1176,'CET uproszczony 01 02 2026'!$B$4:$G$747,6,0)</f>
        <v>2077</v>
      </c>
      <c r="J1176" s="90" t="s">
        <v>5</v>
      </c>
      <c r="K1176" s="201">
        <v>0.23</v>
      </c>
      <c r="M1176" s="185">
        <v>1000</v>
      </c>
      <c r="N1176" s="94" t="s">
        <v>70</v>
      </c>
      <c r="O1176" s="94" t="s">
        <v>4724</v>
      </c>
      <c r="P1176" s="226" t="s">
        <v>19</v>
      </c>
      <c r="Q1176" s="102" t="s">
        <v>1048</v>
      </c>
      <c r="R1176" s="102">
        <v>85444920</v>
      </c>
      <c r="S1176" s="102" t="s">
        <v>2651</v>
      </c>
      <c r="T1176" s="94" t="s">
        <v>2497</v>
      </c>
      <c r="U1176" s="224">
        <v>36.256300000000003</v>
      </c>
    </row>
    <row r="1177" spans="1:21" hidden="1">
      <c r="A1177" s="213" t="s">
        <v>804</v>
      </c>
      <c r="B1177" s="213" t="s">
        <v>4748</v>
      </c>
      <c r="C1177" s="216">
        <v>5901181023930</v>
      </c>
      <c r="D1177" s="102" t="s">
        <v>4749</v>
      </c>
      <c r="E1177" s="345" t="s">
        <v>5333</v>
      </c>
      <c r="F1177" s="90" t="s">
        <v>69</v>
      </c>
      <c r="H1177" s="91">
        <v>1</v>
      </c>
      <c r="I1177" s="54">
        <f>VLOOKUP(A1177,'CET uproszczony 01 02 2026'!$B$4:$G$747,6,0)</f>
        <v>3858</v>
      </c>
      <c r="J1177" s="90" t="s">
        <v>5</v>
      </c>
      <c r="K1177" s="201">
        <v>0.23</v>
      </c>
      <c r="M1177" s="185">
        <v>100</v>
      </c>
      <c r="N1177" s="94" t="s">
        <v>70</v>
      </c>
      <c r="O1177" s="94" t="s">
        <v>4724</v>
      </c>
      <c r="P1177" s="226" t="s">
        <v>19</v>
      </c>
      <c r="Q1177" s="102" t="s">
        <v>1048</v>
      </c>
      <c r="R1177" s="102">
        <v>85444920</v>
      </c>
      <c r="S1177" s="102" t="s">
        <v>2651</v>
      </c>
      <c r="T1177" s="94" t="s">
        <v>2497</v>
      </c>
      <c r="U1177" s="224">
        <v>69.058700000000002</v>
      </c>
    </row>
    <row r="1178" spans="1:21" hidden="1">
      <c r="A1178" s="213" t="s">
        <v>804</v>
      </c>
      <c r="B1178" s="213" t="s">
        <v>4750</v>
      </c>
      <c r="C1178" s="216">
        <v>5903669492139</v>
      </c>
      <c r="D1178" s="102" t="s">
        <v>4749</v>
      </c>
      <c r="E1178" s="345" t="s">
        <v>5333</v>
      </c>
      <c r="F1178" s="90" t="s">
        <v>69</v>
      </c>
      <c r="H1178" s="91">
        <v>1</v>
      </c>
      <c r="I1178" s="54">
        <f>VLOOKUP(A1178,'CET uproszczony 01 02 2026'!$B$4:$G$747,6,0)</f>
        <v>3858</v>
      </c>
      <c r="J1178" s="90" t="s">
        <v>5</v>
      </c>
      <c r="K1178" s="201">
        <v>0.23</v>
      </c>
      <c r="M1178" s="185">
        <v>500</v>
      </c>
      <c r="N1178" s="94" t="s">
        <v>70</v>
      </c>
      <c r="O1178" s="94" t="s">
        <v>4724</v>
      </c>
      <c r="P1178" s="226" t="s">
        <v>19</v>
      </c>
      <c r="Q1178" s="102" t="s">
        <v>1048</v>
      </c>
      <c r="R1178" s="102">
        <v>85444920</v>
      </c>
      <c r="S1178" s="102" t="s">
        <v>2651</v>
      </c>
      <c r="T1178" s="94" t="s">
        <v>2497</v>
      </c>
      <c r="U1178" s="224">
        <v>69.058700000000002</v>
      </c>
    </row>
    <row r="1179" spans="1:21" hidden="1">
      <c r="A1179" s="213" t="s">
        <v>804</v>
      </c>
      <c r="B1179" s="213" t="s">
        <v>4751</v>
      </c>
      <c r="C1179" s="216">
        <v>5901181031102</v>
      </c>
      <c r="D1179" s="102" t="s">
        <v>4749</v>
      </c>
      <c r="E1179" s="345" t="s">
        <v>5333</v>
      </c>
      <c r="F1179" s="90" t="s">
        <v>69</v>
      </c>
      <c r="H1179" s="91">
        <v>1</v>
      </c>
      <c r="I1179" s="54">
        <f>VLOOKUP(A1179,'CET uproszczony 01 02 2026'!$B$4:$G$747,6,0)</f>
        <v>3858</v>
      </c>
      <c r="J1179" s="90" t="s">
        <v>5</v>
      </c>
      <c r="K1179" s="201">
        <v>0.23</v>
      </c>
      <c r="M1179" s="185">
        <v>1000</v>
      </c>
      <c r="N1179" s="94" t="s">
        <v>70</v>
      </c>
      <c r="O1179" s="94" t="s">
        <v>4724</v>
      </c>
      <c r="P1179" s="226" t="s">
        <v>19</v>
      </c>
      <c r="Q1179" s="102" t="s">
        <v>1048</v>
      </c>
      <c r="R1179" s="102">
        <v>85444920</v>
      </c>
      <c r="S1179" s="102" t="s">
        <v>2651</v>
      </c>
      <c r="T1179" s="94" t="s">
        <v>2497</v>
      </c>
      <c r="U1179" s="224">
        <v>69.058700000000002</v>
      </c>
    </row>
    <row r="1180" spans="1:21" hidden="1">
      <c r="A1180" s="213" t="s">
        <v>806</v>
      </c>
      <c r="B1180" s="213" t="s">
        <v>4752</v>
      </c>
      <c r="C1180" s="216">
        <v>5901181011494</v>
      </c>
      <c r="D1180" s="102" t="s">
        <v>4753</v>
      </c>
      <c r="E1180" s="345" t="s">
        <v>5334</v>
      </c>
      <c r="F1180" s="90" t="s">
        <v>69</v>
      </c>
      <c r="H1180" s="91">
        <v>1</v>
      </c>
      <c r="I1180" s="54">
        <f>VLOOKUP(A1180,'CET uproszczony 01 02 2026'!$B$4:$G$747,6,0)</f>
        <v>4911</v>
      </c>
      <c r="J1180" s="90" t="s">
        <v>5</v>
      </c>
      <c r="K1180" s="201">
        <v>0.23</v>
      </c>
      <c r="M1180" s="185">
        <v>100</v>
      </c>
      <c r="N1180" s="94" t="s">
        <v>70</v>
      </c>
      <c r="O1180" s="94" t="s">
        <v>4724</v>
      </c>
      <c r="P1180" s="226" t="s">
        <v>19</v>
      </c>
      <c r="Q1180" s="102" t="s">
        <v>1048</v>
      </c>
      <c r="R1180" s="102">
        <v>85444920</v>
      </c>
      <c r="S1180" s="102" t="s">
        <v>2651</v>
      </c>
      <c r="T1180" s="94" t="s">
        <v>2497</v>
      </c>
      <c r="U1180" s="224">
        <v>83.912599999999998</v>
      </c>
    </row>
    <row r="1181" spans="1:21" hidden="1">
      <c r="A1181" s="213" t="s">
        <v>806</v>
      </c>
      <c r="B1181" s="213" t="s">
        <v>4754</v>
      </c>
      <c r="C1181" s="216">
        <v>5901181011531</v>
      </c>
      <c r="D1181" s="102" t="s">
        <v>4753</v>
      </c>
      <c r="E1181" s="345" t="s">
        <v>5334</v>
      </c>
      <c r="F1181" s="90" t="s">
        <v>69</v>
      </c>
      <c r="H1181" s="91">
        <v>1</v>
      </c>
      <c r="I1181" s="54">
        <f>VLOOKUP(A1181,'CET uproszczony 01 02 2026'!$B$4:$G$747,6,0)</f>
        <v>4911</v>
      </c>
      <c r="J1181" s="90" t="s">
        <v>5</v>
      </c>
      <c r="K1181" s="201">
        <v>0.23</v>
      </c>
      <c r="M1181" s="185">
        <v>500</v>
      </c>
      <c r="N1181" s="94" t="s">
        <v>70</v>
      </c>
      <c r="O1181" s="94" t="s">
        <v>4724</v>
      </c>
      <c r="P1181" s="226" t="s">
        <v>19</v>
      </c>
      <c r="Q1181" s="102" t="s">
        <v>1048</v>
      </c>
      <c r="R1181" s="102">
        <v>85444920</v>
      </c>
      <c r="S1181" s="102" t="s">
        <v>2651</v>
      </c>
      <c r="T1181" s="94" t="s">
        <v>2497</v>
      </c>
      <c r="U1181" s="224">
        <v>83.912599999999998</v>
      </c>
    </row>
    <row r="1182" spans="1:21" hidden="1">
      <c r="A1182" s="213" t="s">
        <v>806</v>
      </c>
      <c r="B1182" s="213" t="s">
        <v>4755</v>
      </c>
      <c r="C1182" s="216">
        <v>5901181031799</v>
      </c>
      <c r="D1182" s="102" t="s">
        <v>4753</v>
      </c>
      <c r="E1182" s="345" t="s">
        <v>5334</v>
      </c>
      <c r="F1182" s="90" t="s">
        <v>69</v>
      </c>
      <c r="H1182" s="91">
        <v>1</v>
      </c>
      <c r="I1182" s="54">
        <f>VLOOKUP(A1182,'CET uproszczony 01 02 2026'!$B$4:$G$747,6,0)</f>
        <v>4911</v>
      </c>
      <c r="J1182" s="90" t="s">
        <v>5</v>
      </c>
      <c r="K1182" s="201">
        <v>0.23</v>
      </c>
      <c r="M1182" s="185">
        <v>1000</v>
      </c>
      <c r="N1182" s="94" t="s">
        <v>70</v>
      </c>
      <c r="O1182" s="94" t="s">
        <v>4724</v>
      </c>
      <c r="P1182" s="226" t="s">
        <v>19</v>
      </c>
      <c r="Q1182" s="102" t="s">
        <v>1048</v>
      </c>
      <c r="R1182" s="102">
        <v>85444920</v>
      </c>
      <c r="S1182" s="102" t="s">
        <v>2651</v>
      </c>
      <c r="T1182" s="94" t="s">
        <v>2497</v>
      </c>
      <c r="U1182" s="224">
        <v>83.912599999999998</v>
      </c>
    </row>
    <row r="1183" spans="1:21" hidden="1">
      <c r="A1183" s="213" t="s">
        <v>2339</v>
      </c>
      <c r="B1183" s="213" t="s">
        <v>4756</v>
      </c>
      <c r="C1183" s="216">
        <v>5901181035032</v>
      </c>
      <c r="D1183" s="102" t="s">
        <v>4757</v>
      </c>
      <c r="E1183" s="345" t="s">
        <v>5335</v>
      </c>
      <c r="F1183" s="90" t="s">
        <v>69</v>
      </c>
      <c r="H1183" s="91">
        <v>1</v>
      </c>
      <c r="I1183" s="54">
        <f>VLOOKUP(A1183,'CET uproszczony 01 02 2026'!$B$4:$G$747,6,0)</f>
        <v>3448</v>
      </c>
      <c r="J1183" s="90" t="s">
        <v>5</v>
      </c>
      <c r="K1183" s="201">
        <v>0.23</v>
      </c>
      <c r="M1183" s="185">
        <v>100</v>
      </c>
      <c r="N1183" s="94" t="s">
        <v>70</v>
      </c>
      <c r="O1183" s="94" t="s">
        <v>4724</v>
      </c>
      <c r="P1183" s="226" t="s">
        <v>19</v>
      </c>
      <c r="Q1183" s="102" t="s">
        <v>1048</v>
      </c>
      <c r="R1183" s="102">
        <v>85444920</v>
      </c>
      <c r="S1183" s="102" t="s">
        <v>2651</v>
      </c>
      <c r="T1183" s="94" t="s">
        <v>2497</v>
      </c>
      <c r="U1183" s="224">
        <v>54.425199999999997</v>
      </c>
    </row>
    <row r="1184" spans="1:21" hidden="1">
      <c r="A1184" s="213" t="s">
        <v>2339</v>
      </c>
      <c r="B1184" s="213" t="s">
        <v>4758</v>
      </c>
      <c r="C1184" s="216">
        <v>5903669499817</v>
      </c>
      <c r="D1184" s="102" t="s">
        <v>4757</v>
      </c>
      <c r="E1184" s="345" t="s">
        <v>5335</v>
      </c>
      <c r="F1184" s="90" t="s">
        <v>69</v>
      </c>
      <c r="H1184" s="91">
        <v>1</v>
      </c>
      <c r="I1184" s="54">
        <f>VLOOKUP(A1184,'CET uproszczony 01 02 2026'!$B$4:$G$747,6,0)</f>
        <v>3448</v>
      </c>
      <c r="J1184" s="90" t="s">
        <v>5</v>
      </c>
      <c r="K1184" s="201">
        <v>0.23</v>
      </c>
      <c r="M1184" s="185">
        <v>500</v>
      </c>
      <c r="N1184" s="94" t="s">
        <v>70</v>
      </c>
      <c r="O1184" s="94" t="s">
        <v>4724</v>
      </c>
      <c r="P1184" s="226" t="s">
        <v>19</v>
      </c>
      <c r="Q1184" s="102" t="s">
        <v>1048</v>
      </c>
      <c r="R1184" s="102">
        <v>85444920</v>
      </c>
      <c r="S1184" s="102" t="s">
        <v>2651</v>
      </c>
      <c r="T1184" s="94" t="s">
        <v>2497</v>
      </c>
      <c r="U1184" s="224">
        <v>54.425199999999997</v>
      </c>
    </row>
    <row r="1185" spans="1:25" hidden="1">
      <c r="A1185" s="213" t="s">
        <v>2339</v>
      </c>
      <c r="B1185" s="213" t="s">
        <v>4759</v>
      </c>
      <c r="C1185" s="216">
        <v>5903669499824</v>
      </c>
      <c r="D1185" s="102" t="s">
        <v>4757</v>
      </c>
      <c r="E1185" s="345" t="s">
        <v>5335</v>
      </c>
      <c r="F1185" s="90" t="s">
        <v>69</v>
      </c>
      <c r="H1185" s="91">
        <v>1</v>
      </c>
      <c r="I1185" s="54">
        <f>VLOOKUP(A1185,'CET uproszczony 01 02 2026'!$B$4:$G$747,6,0)</f>
        <v>3448</v>
      </c>
      <c r="J1185" s="90" t="s">
        <v>5</v>
      </c>
      <c r="K1185" s="201">
        <v>0.23</v>
      </c>
      <c r="M1185" s="185">
        <v>1000</v>
      </c>
      <c r="N1185" s="94" t="s">
        <v>70</v>
      </c>
      <c r="O1185" s="94" t="s">
        <v>4724</v>
      </c>
      <c r="P1185" s="226" t="s">
        <v>19</v>
      </c>
      <c r="Q1185" s="102" t="s">
        <v>1048</v>
      </c>
      <c r="R1185" s="102">
        <v>85444920</v>
      </c>
      <c r="S1185" s="102" t="s">
        <v>2651</v>
      </c>
      <c r="T1185" s="94" t="s">
        <v>2497</v>
      </c>
      <c r="U1185" s="224">
        <v>54.425199999999997</v>
      </c>
    </row>
    <row r="1186" spans="1:25" hidden="1">
      <c r="A1186" s="213" t="s">
        <v>2340</v>
      </c>
      <c r="B1186" s="213" t="s">
        <v>4760</v>
      </c>
      <c r="C1186" s="216">
        <v>5901181035049</v>
      </c>
      <c r="D1186" s="102" t="s">
        <v>4761</v>
      </c>
      <c r="E1186" s="345" t="s">
        <v>5336</v>
      </c>
      <c r="F1186" s="90" t="s">
        <v>69</v>
      </c>
      <c r="H1186" s="91">
        <v>1</v>
      </c>
      <c r="I1186" s="54">
        <f>VLOOKUP(A1186,'CET uproszczony 01 02 2026'!$B$4:$G$747,6,0)</f>
        <v>2562</v>
      </c>
      <c r="J1186" s="90" t="s">
        <v>5</v>
      </c>
      <c r="K1186" s="201">
        <v>0.23</v>
      </c>
      <c r="M1186" s="185">
        <v>100</v>
      </c>
      <c r="N1186" s="94" t="s">
        <v>70</v>
      </c>
      <c r="O1186" s="94" t="s">
        <v>4724</v>
      </c>
      <c r="P1186" s="226" t="s">
        <v>19</v>
      </c>
      <c r="Q1186" s="102" t="s">
        <v>1048</v>
      </c>
      <c r="R1186" s="102">
        <v>85444920</v>
      </c>
      <c r="S1186" s="102" t="s">
        <v>2651</v>
      </c>
      <c r="T1186" s="94" t="s">
        <v>2497</v>
      </c>
      <c r="U1186" s="224">
        <v>43.390900000000002</v>
      </c>
    </row>
    <row r="1187" spans="1:25" hidden="1">
      <c r="A1187" s="213" t="s">
        <v>2340</v>
      </c>
      <c r="B1187" s="213" t="s">
        <v>4762</v>
      </c>
      <c r="C1187" s="216">
        <v>5903669499831</v>
      </c>
      <c r="D1187" s="102" t="s">
        <v>4761</v>
      </c>
      <c r="E1187" s="345" t="s">
        <v>5336</v>
      </c>
      <c r="F1187" s="90" t="s">
        <v>69</v>
      </c>
      <c r="H1187" s="91">
        <v>1</v>
      </c>
      <c r="I1187" s="54">
        <f>VLOOKUP(A1187,'CET uproszczony 01 02 2026'!$B$4:$G$747,6,0)</f>
        <v>2562</v>
      </c>
      <c r="J1187" s="90" t="s">
        <v>5</v>
      </c>
      <c r="K1187" s="201">
        <v>0.23</v>
      </c>
      <c r="M1187" s="185">
        <v>500</v>
      </c>
      <c r="N1187" s="94" t="s">
        <v>70</v>
      </c>
      <c r="O1187" s="94" t="s">
        <v>4724</v>
      </c>
      <c r="P1187" s="226" t="s">
        <v>19</v>
      </c>
      <c r="Q1187" s="102" t="s">
        <v>1048</v>
      </c>
      <c r="R1187" s="102">
        <v>85444920</v>
      </c>
      <c r="S1187" s="102" t="s">
        <v>2651</v>
      </c>
      <c r="T1187" s="94" t="s">
        <v>2497</v>
      </c>
      <c r="U1187" s="224">
        <v>43.390900000000002</v>
      </c>
    </row>
    <row r="1188" spans="1:25" hidden="1">
      <c r="A1188" s="213" t="s">
        <v>2340</v>
      </c>
      <c r="B1188" s="213" t="s">
        <v>4763</v>
      </c>
      <c r="C1188" s="216">
        <v>5903669499848</v>
      </c>
      <c r="D1188" s="102" t="s">
        <v>4761</v>
      </c>
      <c r="E1188" s="345" t="s">
        <v>5336</v>
      </c>
      <c r="F1188" s="90" t="s">
        <v>69</v>
      </c>
      <c r="H1188" s="91">
        <v>1</v>
      </c>
      <c r="I1188" s="54">
        <f>VLOOKUP(A1188,'CET uproszczony 01 02 2026'!$B$4:$G$747,6,0)</f>
        <v>2562</v>
      </c>
      <c r="J1188" s="90" t="s">
        <v>5</v>
      </c>
      <c r="K1188" s="201">
        <v>0.23</v>
      </c>
      <c r="M1188" s="185">
        <v>1000</v>
      </c>
      <c r="N1188" s="94" t="s">
        <v>70</v>
      </c>
      <c r="O1188" s="94" t="s">
        <v>4724</v>
      </c>
      <c r="P1188" s="226" t="s">
        <v>19</v>
      </c>
      <c r="Q1188" s="102" t="s">
        <v>1048</v>
      </c>
      <c r="R1188" s="102">
        <v>85444920</v>
      </c>
      <c r="S1188" s="102" t="s">
        <v>2651</v>
      </c>
      <c r="T1188" s="94" t="s">
        <v>2497</v>
      </c>
      <c r="U1188" s="224">
        <v>43.390900000000002</v>
      </c>
    </row>
    <row r="1189" spans="1:25" hidden="1">
      <c r="A1189" s="213" t="s">
        <v>798</v>
      </c>
      <c r="B1189" s="213" t="s">
        <v>4765</v>
      </c>
      <c r="C1189" s="216">
        <v>5901181011388</v>
      </c>
      <c r="D1189" s="102" t="s">
        <v>4766</v>
      </c>
      <c r="E1189" s="345" t="s">
        <v>5337</v>
      </c>
      <c r="F1189" s="90" t="s">
        <v>69</v>
      </c>
      <c r="H1189" s="91">
        <v>1</v>
      </c>
      <c r="I1189" s="54">
        <f>VLOOKUP(A1189,'CET uproszczony 01 02 2026'!$B$4:$G$747,6,0)</f>
        <v>1582</v>
      </c>
      <c r="J1189" s="90" t="s">
        <v>5</v>
      </c>
      <c r="K1189" s="201">
        <v>0.23</v>
      </c>
      <c r="M1189" s="185">
        <v>100</v>
      </c>
      <c r="N1189" s="94" t="s">
        <v>70</v>
      </c>
      <c r="O1189" s="94" t="s">
        <v>4724</v>
      </c>
      <c r="P1189" s="226" t="s">
        <v>19</v>
      </c>
      <c r="Q1189" s="102" t="s">
        <v>1048</v>
      </c>
      <c r="R1189" s="102">
        <v>85444920</v>
      </c>
      <c r="S1189" s="102" t="s">
        <v>2651</v>
      </c>
      <c r="T1189" s="94" t="s">
        <v>2497</v>
      </c>
      <c r="U1189" s="224">
        <v>29.014199999999999</v>
      </c>
    </row>
    <row r="1190" spans="1:25" hidden="1">
      <c r="A1190" s="213" t="s">
        <v>798</v>
      </c>
      <c r="B1190" s="213" t="s">
        <v>4767</v>
      </c>
      <c r="C1190" s="216">
        <v>5901181011432</v>
      </c>
      <c r="D1190" s="102" t="s">
        <v>4766</v>
      </c>
      <c r="E1190" s="345" t="s">
        <v>5337</v>
      </c>
      <c r="F1190" s="90" t="s">
        <v>69</v>
      </c>
      <c r="H1190" s="91">
        <v>1</v>
      </c>
      <c r="I1190" s="54">
        <f>VLOOKUP(A1190,'CET uproszczony 01 02 2026'!$B$4:$G$747,6,0)</f>
        <v>1582</v>
      </c>
      <c r="J1190" s="90" t="s">
        <v>5</v>
      </c>
      <c r="K1190" s="201">
        <v>0.23</v>
      </c>
      <c r="M1190" s="185">
        <v>500</v>
      </c>
      <c r="N1190" s="94" t="s">
        <v>70</v>
      </c>
      <c r="O1190" s="94" t="s">
        <v>4724</v>
      </c>
      <c r="P1190" s="226" t="s">
        <v>19</v>
      </c>
      <c r="Q1190" s="102" t="s">
        <v>1048</v>
      </c>
      <c r="R1190" s="102">
        <v>85444920</v>
      </c>
      <c r="S1190" s="102" t="s">
        <v>2651</v>
      </c>
      <c r="T1190" s="94" t="s">
        <v>2497</v>
      </c>
      <c r="U1190" s="224">
        <v>29.014199999999999</v>
      </c>
    </row>
    <row r="1191" spans="1:25" hidden="1">
      <c r="A1191" s="213" t="s">
        <v>798</v>
      </c>
      <c r="B1191" s="213" t="s">
        <v>4768</v>
      </c>
      <c r="C1191" s="216">
        <v>5903669499855</v>
      </c>
      <c r="D1191" s="102" t="s">
        <v>4766</v>
      </c>
      <c r="E1191" s="345" t="s">
        <v>5337</v>
      </c>
      <c r="F1191" s="90" t="s">
        <v>69</v>
      </c>
      <c r="H1191" s="91">
        <v>1</v>
      </c>
      <c r="I1191" s="54">
        <f>VLOOKUP(A1191,'CET uproszczony 01 02 2026'!$B$4:$G$747,6,0)</f>
        <v>1582</v>
      </c>
      <c r="J1191" s="90" t="s">
        <v>5</v>
      </c>
      <c r="K1191" s="201">
        <v>0.23</v>
      </c>
      <c r="M1191" s="185">
        <v>1000</v>
      </c>
      <c r="N1191" s="94" t="s">
        <v>70</v>
      </c>
      <c r="O1191" s="94" t="s">
        <v>4724</v>
      </c>
      <c r="P1191" s="226" t="s">
        <v>19</v>
      </c>
      <c r="Q1191" s="102" t="s">
        <v>1048</v>
      </c>
      <c r="R1191" s="102">
        <v>85444920</v>
      </c>
      <c r="S1191" s="102" t="s">
        <v>2651</v>
      </c>
      <c r="T1191" s="94" t="s">
        <v>2497</v>
      </c>
      <c r="U1191" s="224">
        <v>29.014199999999999</v>
      </c>
    </row>
    <row r="1192" spans="1:25" hidden="1">
      <c r="A1192" s="213" t="s">
        <v>802</v>
      </c>
      <c r="B1192" s="213" t="s">
        <v>4769</v>
      </c>
      <c r="C1192" s="216">
        <v>5901181011449</v>
      </c>
      <c r="D1192" s="102" t="s">
        <v>4770</v>
      </c>
      <c r="E1192" s="345" t="s">
        <v>5338</v>
      </c>
      <c r="F1192" s="90" t="s">
        <v>69</v>
      </c>
      <c r="H1192" s="91">
        <v>1</v>
      </c>
      <c r="I1192" s="54">
        <f>VLOOKUP(A1192,'CET uproszczony 01 02 2026'!$B$4:$G$747,6,0)</f>
        <v>2696</v>
      </c>
      <c r="J1192" s="90" t="s">
        <v>5</v>
      </c>
      <c r="K1192" s="201">
        <v>0.23</v>
      </c>
      <c r="M1192" s="185">
        <v>100</v>
      </c>
      <c r="N1192" s="94" t="s">
        <v>70</v>
      </c>
      <c r="O1192" s="94" t="s">
        <v>4724</v>
      </c>
      <c r="P1192" s="226" t="s">
        <v>19</v>
      </c>
      <c r="Q1192" s="102" t="s">
        <v>1048</v>
      </c>
      <c r="R1192" s="102">
        <v>85444920</v>
      </c>
      <c r="S1192" s="102" t="s">
        <v>2651</v>
      </c>
      <c r="T1192" s="94" t="s">
        <v>2497</v>
      </c>
      <c r="U1192" s="224">
        <v>49.074599999999997</v>
      </c>
    </row>
    <row r="1193" spans="1:25" hidden="1">
      <c r="A1193" s="213" t="s">
        <v>802</v>
      </c>
      <c r="B1193" s="213" t="s">
        <v>4771</v>
      </c>
      <c r="C1193" s="216">
        <v>5901181011487</v>
      </c>
      <c r="D1193" s="102" t="s">
        <v>4770</v>
      </c>
      <c r="E1193" s="345" t="s">
        <v>5338</v>
      </c>
      <c r="F1193" s="90" t="s">
        <v>69</v>
      </c>
      <c r="H1193" s="91">
        <v>1</v>
      </c>
      <c r="I1193" s="54">
        <f>VLOOKUP(A1193,'CET uproszczony 01 02 2026'!$B$4:$G$747,6,0)</f>
        <v>2696</v>
      </c>
      <c r="J1193" s="90" t="s">
        <v>5</v>
      </c>
      <c r="K1193" s="201">
        <v>0.23</v>
      </c>
      <c r="M1193" s="185">
        <v>500</v>
      </c>
      <c r="N1193" s="94" t="s">
        <v>70</v>
      </c>
      <c r="O1193" s="94" t="s">
        <v>4724</v>
      </c>
      <c r="P1193" s="226" t="s">
        <v>19</v>
      </c>
      <c r="Q1193" s="102" t="s">
        <v>1048</v>
      </c>
      <c r="R1193" s="102">
        <v>85444920</v>
      </c>
      <c r="S1193" s="102" t="s">
        <v>2651</v>
      </c>
      <c r="T1193" s="94" t="s">
        <v>2497</v>
      </c>
      <c r="U1193" s="224">
        <v>49.074599999999997</v>
      </c>
    </row>
    <row r="1194" spans="1:25" s="198" customFormat="1" hidden="1">
      <c r="A1194" s="214" t="s">
        <v>802</v>
      </c>
      <c r="B1194" s="214" t="s">
        <v>4772</v>
      </c>
      <c r="C1194" s="221">
        <v>5901181029253</v>
      </c>
      <c r="D1194" s="190" t="s">
        <v>4770</v>
      </c>
      <c r="E1194" s="346" t="s">
        <v>5338</v>
      </c>
      <c r="F1194" s="192" t="s">
        <v>69</v>
      </c>
      <c r="G1194" s="191"/>
      <c r="H1194" s="191">
        <v>1</v>
      </c>
      <c r="I1194" s="193">
        <f>VLOOKUP(A1194,'CET uproszczony 01 02 2026'!$B$4:$G$747,6,0)</f>
        <v>2696</v>
      </c>
      <c r="J1194" s="192" t="s">
        <v>5</v>
      </c>
      <c r="K1194" s="202">
        <v>0.23</v>
      </c>
      <c r="L1194" s="191"/>
      <c r="M1194" s="199">
        <v>1000</v>
      </c>
      <c r="N1194" s="196" t="s">
        <v>70</v>
      </c>
      <c r="O1194" s="196" t="s">
        <v>4724</v>
      </c>
      <c r="P1194" s="227" t="s">
        <v>19</v>
      </c>
      <c r="Q1194" s="190" t="s">
        <v>1048</v>
      </c>
      <c r="R1194" s="190">
        <v>85444920</v>
      </c>
      <c r="S1194" s="190" t="s">
        <v>2651</v>
      </c>
      <c r="T1194" s="196" t="s">
        <v>2497</v>
      </c>
      <c r="U1194" s="348">
        <v>49.074599999999997</v>
      </c>
      <c r="V1194" s="197"/>
      <c r="W1194" s="197"/>
      <c r="X1194" s="197"/>
      <c r="Y1194" s="197"/>
    </row>
    <row r="1195" spans="1:25" hidden="1">
      <c r="A1195" s="213" t="s">
        <v>328</v>
      </c>
      <c r="B1195" s="213" t="s">
        <v>4797</v>
      </c>
      <c r="C1195" s="216">
        <v>5901181027020</v>
      </c>
      <c r="D1195" s="102" t="s">
        <v>4798</v>
      </c>
      <c r="E1195" s="345" t="s">
        <v>5339</v>
      </c>
      <c r="F1195" s="90" t="s">
        <v>69</v>
      </c>
      <c r="H1195" s="91">
        <v>1</v>
      </c>
      <c r="I1195" s="54">
        <f>VLOOKUP(A1195,'CET uproszczony 01 02 2026'!$B$4:$G$747,6,0)</f>
        <v>2188</v>
      </c>
      <c r="J1195" s="90" t="s">
        <v>5</v>
      </c>
      <c r="K1195" s="201">
        <v>0.23</v>
      </c>
      <c r="M1195" s="185">
        <v>100</v>
      </c>
      <c r="N1195" s="94" t="s">
        <v>70</v>
      </c>
      <c r="O1195" s="94" t="s">
        <v>329</v>
      </c>
      <c r="P1195" s="226" t="s">
        <v>27</v>
      </c>
      <c r="Q1195" s="102" t="s">
        <v>1048</v>
      </c>
      <c r="R1195" s="102">
        <v>85444995</v>
      </c>
      <c r="S1195" s="102" t="s">
        <v>2648</v>
      </c>
      <c r="T1195" s="94" t="s">
        <v>5619</v>
      </c>
      <c r="U1195" s="224">
        <v>51.900300000000001</v>
      </c>
    </row>
    <row r="1196" spans="1:25" hidden="1">
      <c r="A1196" s="213" t="s">
        <v>328</v>
      </c>
      <c r="B1196" s="213" t="s">
        <v>4799</v>
      </c>
      <c r="C1196" s="216">
        <v>5903669499862</v>
      </c>
      <c r="D1196" s="102" t="s">
        <v>4798</v>
      </c>
      <c r="E1196" s="345" t="s">
        <v>5339</v>
      </c>
      <c r="F1196" s="90" t="s">
        <v>69</v>
      </c>
      <c r="H1196" s="91">
        <v>1</v>
      </c>
      <c r="I1196" s="54">
        <f>VLOOKUP(A1196,'CET uproszczony 01 02 2026'!$B$4:$G$747,6,0)</f>
        <v>2188</v>
      </c>
      <c r="J1196" s="90" t="s">
        <v>5</v>
      </c>
      <c r="K1196" s="201">
        <v>0.23</v>
      </c>
      <c r="M1196" s="185">
        <v>500</v>
      </c>
      <c r="N1196" s="94" t="s">
        <v>70</v>
      </c>
      <c r="O1196" s="94" t="s">
        <v>329</v>
      </c>
      <c r="P1196" s="226" t="s">
        <v>27</v>
      </c>
      <c r="Q1196" s="102" t="s">
        <v>1048</v>
      </c>
      <c r="R1196" s="102">
        <v>85444995</v>
      </c>
      <c r="S1196" s="102" t="s">
        <v>2648</v>
      </c>
      <c r="T1196" s="94" t="s">
        <v>5619</v>
      </c>
      <c r="U1196" s="224">
        <v>51.900300000000001</v>
      </c>
    </row>
    <row r="1197" spans="1:25" hidden="1">
      <c r="A1197" s="213" t="s">
        <v>328</v>
      </c>
      <c r="B1197" s="213" t="s">
        <v>4800</v>
      </c>
      <c r="C1197" s="216">
        <v>5903669499879</v>
      </c>
      <c r="D1197" s="102" t="s">
        <v>4798</v>
      </c>
      <c r="E1197" s="345" t="s">
        <v>5339</v>
      </c>
      <c r="F1197" s="90" t="s">
        <v>69</v>
      </c>
      <c r="H1197" s="91">
        <v>1</v>
      </c>
      <c r="I1197" s="54">
        <f>VLOOKUP(A1197,'CET uproszczony 01 02 2026'!$B$4:$G$747,6,0)</f>
        <v>2188</v>
      </c>
      <c r="J1197" s="90" t="s">
        <v>5</v>
      </c>
      <c r="K1197" s="201">
        <v>0.23</v>
      </c>
      <c r="M1197" s="185">
        <v>1000</v>
      </c>
      <c r="N1197" s="94" t="s">
        <v>70</v>
      </c>
      <c r="O1197" s="94" t="s">
        <v>329</v>
      </c>
      <c r="P1197" s="226" t="s">
        <v>27</v>
      </c>
      <c r="Q1197" s="102" t="s">
        <v>1048</v>
      </c>
      <c r="R1197" s="102">
        <v>85444995</v>
      </c>
      <c r="S1197" s="102" t="s">
        <v>2648</v>
      </c>
      <c r="T1197" s="94" t="s">
        <v>5619</v>
      </c>
      <c r="U1197" s="224">
        <v>51.900300000000001</v>
      </c>
    </row>
    <row r="1198" spans="1:25" hidden="1">
      <c r="A1198" s="213" t="s">
        <v>331</v>
      </c>
      <c r="B1198" s="213" t="s">
        <v>4801</v>
      </c>
      <c r="C1198" s="216">
        <v>5901181027082</v>
      </c>
      <c r="D1198" s="102" t="s">
        <v>4802</v>
      </c>
      <c r="E1198" s="345" t="s">
        <v>5340</v>
      </c>
      <c r="F1198" s="90" t="s">
        <v>69</v>
      </c>
      <c r="H1198" s="91">
        <v>1</v>
      </c>
      <c r="I1198" s="54">
        <f>VLOOKUP(A1198,'CET uproszczony 01 02 2026'!$B$4:$G$747,6,0)</f>
        <v>2192</v>
      </c>
      <c r="J1198" s="90" t="s">
        <v>5</v>
      </c>
      <c r="K1198" s="201">
        <v>0.23</v>
      </c>
      <c r="M1198" s="185">
        <v>100</v>
      </c>
      <c r="N1198" s="94" t="s">
        <v>70</v>
      </c>
      <c r="O1198" s="94" t="s">
        <v>329</v>
      </c>
      <c r="P1198" s="226" t="s">
        <v>27</v>
      </c>
      <c r="Q1198" s="102" t="s">
        <v>1048</v>
      </c>
      <c r="R1198" s="102">
        <v>85444995</v>
      </c>
      <c r="S1198" s="102" t="s">
        <v>2648</v>
      </c>
      <c r="T1198" s="94" t="s">
        <v>2496</v>
      </c>
      <c r="U1198" s="224">
        <v>51.900300000000001</v>
      </c>
    </row>
    <row r="1199" spans="1:25" hidden="1">
      <c r="A1199" s="213" t="s">
        <v>331</v>
      </c>
      <c r="B1199" s="213" t="s">
        <v>4803</v>
      </c>
      <c r="C1199" s="216">
        <v>5903669499886</v>
      </c>
      <c r="D1199" s="102" t="s">
        <v>4802</v>
      </c>
      <c r="E1199" s="345" t="s">
        <v>5340</v>
      </c>
      <c r="F1199" s="90" t="s">
        <v>69</v>
      </c>
      <c r="H1199" s="91">
        <v>1</v>
      </c>
      <c r="I1199" s="54">
        <f>VLOOKUP(A1199,'CET uproszczony 01 02 2026'!$B$4:$G$747,6,0)</f>
        <v>2192</v>
      </c>
      <c r="J1199" s="90" t="s">
        <v>5</v>
      </c>
      <c r="K1199" s="201">
        <v>0.23</v>
      </c>
      <c r="M1199" s="185">
        <v>500</v>
      </c>
      <c r="N1199" s="94" t="s">
        <v>70</v>
      </c>
      <c r="O1199" s="94" t="s">
        <v>329</v>
      </c>
      <c r="P1199" s="226" t="s">
        <v>27</v>
      </c>
      <c r="Q1199" s="102" t="s">
        <v>1048</v>
      </c>
      <c r="R1199" s="102">
        <v>85444995</v>
      </c>
      <c r="S1199" s="102" t="s">
        <v>2648</v>
      </c>
      <c r="T1199" s="94" t="s">
        <v>2496</v>
      </c>
      <c r="U1199" s="224">
        <v>51.900300000000001</v>
      </c>
    </row>
    <row r="1200" spans="1:25" hidden="1">
      <c r="A1200" s="213" t="s">
        <v>331</v>
      </c>
      <c r="B1200" s="213" t="s">
        <v>4804</v>
      </c>
      <c r="C1200" s="216">
        <v>5903669499893</v>
      </c>
      <c r="D1200" s="102" t="s">
        <v>4802</v>
      </c>
      <c r="E1200" s="345" t="s">
        <v>5340</v>
      </c>
      <c r="F1200" s="90" t="s">
        <v>69</v>
      </c>
      <c r="H1200" s="91">
        <v>1</v>
      </c>
      <c r="I1200" s="54">
        <f>VLOOKUP(A1200,'CET uproszczony 01 02 2026'!$B$4:$G$747,6,0)</f>
        <v>2192</v>
      </c>
      <c r="J1200" s="90" t="s">
        <v>5</v>
      </c>
      <c r="K1200" s="201">
        <v>0.23</v>
      </c>
      <c r="M1200" s="185">
        <v>1000</v>
      </c>
      <c r="N1200" s="94" t="s">
        <v>70</v>
      </c>
      <c r="O1200" s="94" t="s">
        <v>329</v>
      </c>
      <c r="P1200" s="226" t="s">
        <v>27</v>
      </c>
      <c r="Q1200" s="102" t="s">
        <v>1048</v>
      </c>
      <c r="R1200" s="102">
        <v>85444995</v>
      </c>
      <c r="S1200" s="102" t="s">
        <v>2648</v>
      </c>
      <c r="T1200" s="94" t="s">
        <v>2496</v>
      </c>
      <c r="U1200" s="224">
        <v>51.900300000000001</v>
      </c>
    </row>
    <row r="1201" spans="1:25" hidden="1">
      <c r="A1201" s="213" t="s">
        <v>348</v>
      </c>
      <c r="B1201" s="213" t="s">
        <v>4774</v>
      </c>
      <c r="C1201" s="216">
        <v>5901181027501</v>
      </c>
      <c r="D1201" s="102" t="s">
        <v>4773</v>
      </c>
      <c r="E1201" s="345" t="s">
        <v>5341</v>
      </c>
      <c r="F1201" s="90" t="s">
        <v>69</v>
      </c>
      <c r="H1201" s="91">
        <v>1</v>
      </c>
      <c r="I1201" s="54">
        <f>VLOOKUP(A1201,'CET uproszczony 01 02 2026'!$B$4:$G$747,6,0)</f>
        <v>3003</v>
      </c>
      <c r="J1201" s="90" t="s">
        <v>5</v>
      </c>
      <c r="K1201" s="201">
        <v>0.23</v>
      </c>
      <c r="M1201" s="185">
        <v>100</v>
      </c>
      <c r="N1201" s="94" t="s">
        <v>70</v>
      </c>
      <c r="O1201" s="94" t="s">
        <v>329</v>
      </c>
      <c r="P1201" s="226" t="s">
        <v>27</v>
      </c>
      <c r="Q1201" s="102" t="s">
        <v>1048</v>
      </c>
      <c r="R1201" s="102">
        <v>85444995</v>
      </c>
      <c r="S1201" s="102" t="s">
        <v>2648</v>
      </c>
      <c r="T1201" s="94" t="s">
        <v>5619</v>
      </c>
      <c r="U1201" s="224">
        <v>62.008499999999998</v>
      </c>
    </row>
    <row r="1202" spans="1:25" hidden="1">
      <c r="A1202" s="213" t="s">
        <v>348</v>
      </c>
      <c r="B1202" s="213" t="s">
        <v>4775</v>
      </c>
      <c r="C1202" s="216">
        <v>5903669499909</v>
      </c>
      <c r="D1202" s="102" t="s">
        <v>4773</v>
      </c>
      <c r="E1202" s="345" t="s">
        <v>5341</v>
      </c>
      <c r="F1202" s="90" t="s">
        <v>69</v>
      </c>
      <c r="H1202" s="91">
        <v>1</v>
      </c>
      <c r="I1202" s="54">
        <f>VLOOKUP(A1202,'CET uproszczony 01 02 2026'!$B$4:$G$747,6,0)</f>
        <v>3003</v>
      </c>
      <c r="J1202" s="90" t="s">
        <v>5</v>
      </c>
      <c r="K1202" s="201">
        <v>0.23</v>
      </c>
      <c r="M1202" s="185">
        <v>500</v>
      </c>
      <c r="N1202" s="94" t="s">
        <v>70</v>
      </c>
      <c r="O1202" s="94" t="s">
        <v>329</v>
      </c>
      <c r="P1202" s="226" t="s">
        <v>27</v>
      </c>
      <c r="Q1202" s="102" t="s">
        <v>1048</v>
      </c>
      <c r="R1202" s="102">
        <v>85444995</v>
      </c>
      <c r="S1202" s="102" t="s">
        <v>2648</v>
      </c>
      <c r="T1202" s="94" t="s">
        <v>5619</v>
      </c>
      <c r="U1202" s="224">
        <v>62.008499999999998</v>
      </c>
    </row>
    <row r="1203" spans="1:25" hidden="1">
      <c r="A1203" s="213" t="s">
        <v>348</v>
      </c>
      <c r="B1203" s="213" t="s">
        <v>4776</v>
      </c>
      <c r="C1203" s="216">
        <v>5903669499916</v>
      </c>
      <c r="D1203" s="102" t="s">
        <v>4773</v>
      </c>
      <c r="E1203" s="345" t="s">
        <v>5341</v>
      </c>
      <c r="F1203" s="90" t="s">
        <v>69</v>
      </c>
      <c r="H1203" s="91">
        <v>1</v>
      </c>
      <c r="I1203" s="54">
        <f>VLOOKUP(A1203,'CET uproszczony 01 02 2026'!$B$4:$G$747,6,0)</f>
        <v>3003</v>
      </c>
      <c r="J1203" s="90" t="s">
        <v>5</v>
      </c>
      <c r="K1203" s="201">
        <v>0.23</v>
      </c>
      <c r="M1203" s="185">
        <v>1000</v>
      </c>
      <c r="N1203" s="94" t="s">
        <v>70</v>
      </c>
      <c r="O1203" s="94" t="s">
        <v>329</v>
      </c>
      <c r="P1203" s="226" t="s">
        <v>27</v>
      </c>
      <c r="Q1203" s="102" t="s">
        <v>1048</v>
      </c>
      <c r="R1203" s="102">
        <v>85444995</v>
      </c>
      <c r="S1203" s="102" t="s">
        <v>2648</v>
      </c>
      <c r="T1203" s="94" t="s">
        <v>5619</v>
      </c>
      <c r="U1203" s="224">
        <v>62.008499999999998</v>
      </c>
    </row>
    <row r="1204" spans="1:25" hidden="1">
      <c r="A1204" s="213" t="s">
        <v>350</v>
      </c>
      <c r="B1204" s="213" t="s">
        <v>4777</v>
      </c>
      <c r="C1204" s="216">
        <v>5901181027563</v>
      </c>
      <c r="D1204" s="102" t="s">
        <v>4778</v>
      </c>
      <c r="E1204" s="345" t="s">
        <v>5342</v>
      </c>
      <c r="F1204" s="90" t="s">
        <v>69</v>
      </c>
      <c r="H1204" s="91">
        <v>1</v>
      </c>
      <c r="I1204" s="54">
        <f>VLOOKUP(A1204,'CET uproszczony 01 02 2026'!$B$4:$G$747,6,0)</f>
        <v>3007</v>
      </c>
      <c r="J1204" s="90" t="s">
        <v>5</v>
      </c>
      <c r="K1204" s="201">
        <v>0.23</v>
      </c>
      <c r="M1204" s="185">
        <v>100</v>
      </c>
      <c r="N1204" s="94" t="s">
        <v>70</v>
      </c>
      <c r="O1204" s="94" t="s">
        <v>329</v>
      </c>
      <c r="P1204" s="226" t="s">
        <v>27</v>
      </c>
      <c r="Q1204" s="102" t="s">
        <v>1048</v>
      </c>
      <c r="R1204" s="102">
        <v>85444995</v>
      </c>
      <c r="S1204" s="102" t="s">
        <v>2648</v>
      </c>
      <c r="T1204" s="94" t="s">
        <v>2496</v>
      </c>
      <c r="U1204" s="224">
        <v>62.008499999999998</v>
      </c>
    </row>
    <row r="1205" spans="1:25" hidden="1">
      <c r="A1205" s="213" t="s">
        <v>350</v>
      </c>
      <c r="B1205" s="213" t="s">
        <v>4779</v>
      </c>
      <c r="C1205" s="216">
        <v>5903669499923</v>
      </c>
      <c r="D1205" s="102" t="s">
        <v>4778</v>
      </c>
      <c r="E1205" s="345" t="s">
        <v>5342</v>
      </c>
      <c r="F1205" s="90" t="s">
        <v>69</v>
      </c>
      <c r="H1205" s="91">
        <v>1</v>
      </c>
      <c r="I1205" s="54">
        <f>VLOOKUP(A1205,'CET uproszczony 01 02 2026'!$B$4:$G$747,6,0)</f>
        <v>3007</v>
      </c>
      <c r="J1205" s="90" t="s">
        <v>5</v>
      </c>
      <c r="K1205" s="201">
        <v>0.23</v>
      </c>
      <c r="M1205" s="185">
        <v>500</v>
      </c>
      <c r="N1205" s="94" t="s">
        <v>70</v>
      </c>
      <c r="O1205" s="94" t="s">
        <v>329</v>
      </c>
      <c r="P1205" s="226" t="s">
        <v>27</v>
      </c>
      <c r="Q1205" s="102" t="s">
        <v>1048</v>
      </c>
      <c r="R1205" s="102">
        <v>85444995</v>
      </c>
      <c r="S1205" s="102" t="s">
        <v>2648</v>
      </c>
      <c r="T1205" s="94" t="s">
        <v>2496</v>
      </c>
      <c r="U1205" s="224">
        <v>62.008499999999998</v>
      </c>
    </row>
    <row r="1206" spans="1:25" hidden="1">
      <c r="A1206" s="213" t="s">
        <v>350</v>
      </c>
      <c r="B1206" s="213" t="s">
        <v>4780</v>
      </c>
      <c r="C1206" s="216">
        <v>5903669499930</v>
      </c>
      <c r="D1206" s="102" t="s">
        <v>4778</v>
      </c>
      <c r="E1206" s="345" t="s">
        <v>5342</v>
      </c>
      <c r="F1206" s="90" t="s">
        <v>69</v>
      </c>
      <c r="H1206" s="91">
        <v>1</v>
      </c>
      <c r="I1206" s="54">
        <f>VLOOKUP(A1206,'CET uproszczony 01 02 2026'!$B$4:$G$747,6,0)</f>
        <v>3007</v>
      </c>
      <c r="J1206" s="90" t="s">
        <v>5</v>
      </c>
      <c r="K1206" s="201">
        <v>0.23</v>
      </c>
      <c r="M1206" s="185">
        <v>1000</v>
      </c>
      <c r="N1206" s="94" t="s">
        <v>70</v>
      </c>
      <c r="O1206" s="94" t="s">
        <v>329</v>
      </c>
      <c r="P1206" s="226" t="s">
        <v>27</v>
      </c>
      <c r="Q1206" s="102" t="s">
        <v>1048</v>
      </c>
      <c r="R1206" s="102">
        <v>85444995</v>
      </c>
      <c r="S1206" s="102" t="s">
        <v>2648</v>
      </c>
      <c r="T1206" s="94" t="s">
        <v>2496</v>
      </c>
      <c r="U1206" s="224">
        <v>62.008499999999998</v>
      </c>
    </row>
    <row r="1207" spans="1:25" hidden="1">
      <c r="A1207" s="213" t="s">
        <v>364</v>
      </c>
      <c r="B1207" s="213" t="s">
        <v>4782</v>
      </c>
      <c r="C1207" s="216">
        <v>5901181027983</v>
      </c>
      <c r="D1207" s="102" t="s">
        <v>4781</v>
      </c>
      <c r="E1207" s="345" t="s">
        <v>5343</v>
      </c>
      <c r="F1207" s="90" t="s">
        <v>69</v>
      </c>
      <c r="H1207" s="91">
        <v>1</v>
      </c>
      <c r="I1207" s="54">
        <f>VLOOKUP(A1207,'CET uproszczony 01 02 2026'!$B$4:$G$747,6,0)</f>
        <v>4020</v>
      </c>
      <c r="J1207" s="90" t="s">
        <v>5</v>
      </c>
      <c r="K1207" s="201">
        <v>0.23</v>
      </c>
      <c r="M1207" s="185">
        <v>100</v>
      </c>
      <c r="N1207" s="94" t="s">
        <v>70</v>
      </c>
      <c r="O1207" s="94" t="s">
        <v>329</v>
      </c>
      <c r="P1207" s="226" t="s">
        <v>27</v>
      </c>
      <c r="Q1207" s="102" t="s">
        <v>1048</v>
      </c>
      <c r="R1207" s="102">
        <v>85444995</v>
      </c>
      <c r="S1207" s="102" t="s">
        <v>2648</v>
      </c>
      <c r="T1207" s="94" t="s">
        <v>5619</v>
      </c>
      <c r="U1207" s="224">
        <v>76.212500000000006</v>
      </c>
    </row>
    <row r="1208" spans="1:25" hidden="1">
      <c r="A1208" s="213" t="s">
        <v>364</v>
      </c>
      <c r="B1208" s="213" t="s">
        <v>4783</v>
      </c>
      <c r="C1208" s="216">
        <v>5901181028027</v>
      </c>
      <c r="D1208" s="102" t="s">
        <v>4781</v>
      </c>
      <c r="E1208" s="345" t="s">
        <v>5343</v>
      </c>
      <c r="F1208" s="90" t="s">
        <v>69</v>
      </c>
      <c r="H1208" s="91">
        <v>1</v>
      </c>
      <c r="I1208" s="54">
        <f>VLOOKUP(A1208,'CET uproszczony 01 02 2026'!$B$4:$G$747,6,0)</f>
        <v>4020</v>
      </c>
      <c r="J1208" s="90" t="s">
        <v>5</v>
      </c>
      <c r="K1208" s="201">
        <v>0.23</v>
      </c>
      <c r="M1208" s="185">
        <v>500</v>
      </c>
      <c r="N1208" s="94" t="s">
        <v>70</v>
      </c>
      <c r="O1208" s="94" t="s">
        <v>329</v>
      </c>
      <c r="P1208" s="226" t="s">
        <v>27</v>
      </c>
      <c r="Q1208" s="102" t="s">
        <v>1048</v>
      </c>
      <c r="R1208" s="102">
        <v>85444995</v>
      </c>
      <c r="S1208" s="102" t="s">
        <v>2648</v>
      </c>
      <c r="T1208" s="94" t="s">
        <v>5619</v>
      </c>
      <c r="U1208" s="224">
        <v>76.212500000000006</v>
      </c>
    </row>
    <row r="1209" spans="1:25" hidden="1">
      <c r="A1209" s="213" t="s">
        <v>364</v>
      </c>
      <c r="B1209" s="213" t="s">
        <v>4784</v>
      </c>
      <c r="C1209" s="216">
        <v>5901181028034</v>
      </c>
      <c r="D1209" s="102" t="s">
        <v>4781</v>
      </c>
      <c r="E1209" s="345" t="s">
        <v>5343</v>
      </c>
      <c r="F1209" s="90" t="s">
        <v>69</v>
      </c>
      <c r="H1209" s="91">
        <v>1</v>
      </c>
      <c r="I1209" s="54">
        <f>VLOOKUP(A1209,'CET uproszczony 01 02 2026'!$B$4:$G$747,6,0)</f>
        <v>4020</v>
      </c>
      <c r="J1209" s="90" t="s">
        <v>5</v>
      </c>
      <c r="K1209" s="201">
        <v>0.23</v>
      </c>
      <c r="M1209" s="185">
        <v>1000</v>
      </c>
      <c r="N1209" s="94" t="s">
        <v>70</v>
      </c>
      <c r="O1209" s="94" t="s">
        <v>329</v>
      </c>
      <c r="P1209" s="226" t="s">
        <v>27</v>
      </c>
      <c r="Q1209" s="102" t="s">
        <v>1048</v>
      </c>
      <c r="R1209" s="102">
        <v>85444995</v>
      </c>
      <c r="S1209" s="102" t="s">
        <v>2648</v>
      </c>
      <c r="T1209" s="94" t="s">
        <v>5619</v>
      </c>
      <c r="U1209" s="224">
        <v>76.212500000000006</v>
      </c>
    </row>
    <row r="1210" spans="1:25" hidden="1">
      <c r="A1210" s="213" t="s">
        <v>366</v>
      </c>
      <c r="B1210" s="213" t="s">
        <v>4785</v>
      </c>
      <c r="C1210" s="216">
        <v>5901181028041</v>
      </c>
      <c r="D1210" s="102" t="s">
        <v>4786</v>
      </c>
      <c r="E1210" s="345" t="s">
        <v>5344</v>
      </c>
      <c r="F1210" s="90" t="s">
        <v>69</v>
      </c>
      <c r="H1210" s="91">
        <v>1</v>
      </c>
      <c r="I1210" s="54">
        <f>VLOOKUP(A1210,'CET uproszczony 01 02 2026'!$B$4:$G$747,6,0)</f>
        <v>3931</v>
      </c>
      <c r="J1210" s="90" t="s">
        <v>5</v>
      </c>
      <c r="K1210" s="201">
        <v>0.23</v>
      </c>
      <c r="M1210" s="185">
        <v>100</v>
      </c>
      <c r="N1210" s="94" t="s">
        <v>70</v>
      </c>
      <c r="O1210" s="94" t="s">
        <v>329</v>
      </c>
      <c r="P1210" s="226" t="s">
        <v>27</v>
      </c>
      <c r="Q1210" s="102" t="s">
        <v>1048</v>
      </c>
      <c r="R1210" s="102">
        <v>85444995</v>
      </c>
      <c r="S1210" s="102" t="s">
        <v>2648</v>
      </c>
      <c r="T1210" s="94" t="s">
        <v>2496</v>
      </c>
      <c r="U1210" s="224">
        <v>76.212500000000006</v>
      </c>
    </row>
    <row r="1211" spans="1:25" s="179" customFormat="1" hidden="1">
      <c r="A1211" s="213" t="s">
        <v>366</v>
      </c>
      <c r="B1211" s="213" t="s">
        <v>4787</v>
      </c>
      <c r="C1211" s="216">
        <v>5903669499947</v>
      </c>
      <c r="D1211" s="102" t="s">
        <v>4786</v>
      </c>
      <c r="E1211" s="345" t="s">
        <v>5344</v>
      </c>
      <c r="F1211" s="90" t="s">
        <v>69</v>
      </c>
      <c r="G1211" s="91"/>
      <c r="H1211" s="91">
        <v>1</v>
      </c>
      <c r="I1211" s="54">
        <f>VLOOKUP(A1211,'CET uproszczony 01 02 2026'!$B$4:$G$747,6,0)</f>
        <v>3931</v>
      </c>
      <c r="J1211" s="90" t="s">
        <v>5</v>
      </c>
      <c r="K1211" s="201">
        <v>0.23</v>
      </c>
      <c r="L1211" s="91"/>
      <c r="M1211" s="185">
        <v>500</v>
      </c>
      <c r="N1211" s="94" t="s">
        <v>70</v>
      </c>
      <c r="O1211" s="94" t="s">
        <v>329</v>
      </c>
      <c r="P1211" s="226" t="s">
        <v>27</v>
      </c>
      <c r="Q1211" s="102" t="s">
        <v>1048</v>
      </c>
      <c r="R1211" s="102">
        <v>85444995</v>
      </c>
      <c r="S1211" s="102" t="s">
        <v>2648</v>
      </c>
      <c r="T1211" s="94" t="s">
        <v>2496</v>
      </c>
      <c r="U1211" s="224">
        <v>76.212500000000006</v>
      </c>
      <c r="V1211" s="55"/>
      <c r="W1211" s="55"/>
      <c r="X1211" s="55"/>
      <c r="Y1211" s="55"/>
    </row>
    <row r="1212" spans="1:25" hidden="1">
      <c r="A1212" s="213" t="s">
        <v>366</v>
      </c>
      <c r="B1212" s="213" t="s">
        <v>4788</v>
      </c>
      <c r="C1212" s="216">
        <v>5903669499954</v>
      </c>
      <c r="D1212" s="102" t="s">
        <v>4786</v>
      </c>
      <c r="E1212" s="345" t="s">
        <v>5344</v>
      </c>
      <c r="F1212" s="90" t="s">
        <v>69</v>
      </c>
      <c r="H1212" s="91">
        <v>1</v>
      </c>
      <c r="I1212" s="54">
        <f>VLOOKUP(A1212,'CET uproszczony 01 02 2026'!$B$4:$G$747,6,0)</f>
        <v>3931</v>
      </c>
      <c r="J1212" s="90" t="s">
        <v>5</v>
      </c>
      <c r="K1212" s="201">
        <v>0.23</v>
      </c>
      <c r="M1212" s="185">
        <v>1000</v>
      </c>
      <c r="N1212" s="94" t="s">
        <v>70</v>
      </c>
      <c r="O1212" s="94" t="s">
        <v>329</v>
      </c>
      <c r="P1212" s="226" t="s">
        <v>27</v>
      </c>
      <c r="Q1212" s="102" t="s">
        <v>1048</v>
      </c>
      <c r="R1212" s="102">
        <v>85444995</v>
      </c>
      <c r="S1212" s="102" t="s">
        <v>2648</v>
      </c>
      <c r="T1212" s="94" t="s">
        <v>2496</v>
      </c>
      <c r="U1212" s="224">
        <v>76.212500000000006</v>
      </c>
    </row>
    <row r="1213" spans="1:25" s="179" customFormat="1" hidden="1">
      <c r="A1213" s="213" t="s">
        <v>380</v>
      </c>
      <c r="B1213" s="213" t="s">
        <v>4790</v>
      </c>
      <c r="C1213" s="216">
        <v>5901181028461</v>
      </c>
      <c r="D1213" s="102" t="s">
        <v>4789</v>
      </c>
      <c r="E1213" s="345" t="s">
        <v>5345</v>
      </c>
      <c r="F1213" s="90" t="s">
        <v>69</v>
      </c>
      <c r="G1213" s="91"/>
      <c r="H1213" s="91">
        <v>1</v>
      </c>
      <c r="I1213" s="54">
        <f>VLOOKUP(A1213,'CET uproszczony 01 02 2026'!$B$4:$G$747,6,0)</f>
        <v>5247</v>
      </c>
      <c r="J1213" s="90" t="s">
        <v>5</v>
      </c>
      <c r="K1213" s="201">
        <v>0.23</v>
      </c>
      <c r="L1213" s="91"/>
      <c r="M1213" s="185">
        <v>100</v>
      </c>
      <c r="N1213" s="94" t="s">
        <v>70</v>
      </c>
      <c r="O1213" s="94" t="s">
        <v>329</v>
      </c>
      <c r="P1213" s="226" t="s">
        <v>27</v>
      </c>
      <c r="Q1213" s="102" t="s">
        <v>1048</v>
      </c>
      <c r="R1213" s="102">
        <v>85444995</v>
      </c>
      <c r="S1213" s="102" t="s">
        <v>2648</v>
      </c>
      <c r="T1213" s="94" t="s">
        <v>5619</v>
      </c>
      <c r="U1213" s="224">
        <v>96.743499999999997</v>
      </c>
      <c r="V1213" s="55"/>
      <c r="W1213" s="55"/>
      <c r="X1213" s="55"/>
      <c r="Y1213" s="55"/>
    </row>
    <row r="1214" spans="1:25" hidden="1">
      <c r="A1214" s="213" t="s">
        <v>380</v>
      </c>
      <c r="B1214" s="213" t="s">
        <v>4791</v>
      </c>
      <c r="C1214" s="216">
        <v>5903669499961</v>
      </c>
      <c r="D1214" s="102" t="s">
        <v>4789</v>
      </c>
      <c r="E1214" s="345" t="s">
        <v>5345</v>
      </c>
      <c r="F1214" s="90" t="s">
        <v>69</v>
      </c>
      <c r="H1214" s="91">
        <v>1</v>
      </c>
      <c r="I1214" s="54">
        <f>VLOOKUP(A1214,'CET uproszczony 01 02 2026'!$B$4:$G$747,6,0)</f>
        <v>5247</v>
      </c>
      <c r="J1214" s="90" t="s">
        <v>5</v>
      </c>
      <c r="K1214" s="201">
        <v>0.23</v>
      </c>
      <c r="M1214" s="185">
        <v>500</v>
      </c>
      <c r="N1214" s="94" t="s">
        <v>70</v>
      </c>
      <c r="O1214" s="94" t="s">
        <v>329</v>
      </c>
      <c r="P1214" s="226" t="s">
        <v>27</v>
      </c>
      <c r="Q1214" s="102" t="s">
        <v>1048</v>
      </c>
      <c r="R1214" s="102">
        <v>85444995</v>
      </c>
      <c r="S1214" s="102" t="s">
        <v>2648</v>
      </c>
      <c r="T1214" s="94" t="s">
        <v>5619</v>
      </c>
      <c r="U1214" s="224">
        <v>96.743499999999997</v>
      </c>
    </row>
    <row r="1215" spans="1:25" s="179" customFormat="1" hidden="1">
      <c r="A1215" s="213" t="s">
        <v>380</v>
      </c>
      <c r="B1215" s="213" t="s">
        <v>4792</v>
      </c>
      <c r="C1215" s="216">
        <v>5903669495741</v>
      </c>
      <c r="D1215" s="102" t="s">
        <v>4789</v>
      </c>
      <c r="E1215" s="345" t="s">
        <v>5345</v>
      </c>
      <c r="F1215" s="90" t="s">
        <v>69</v>
      </c>
      <c r="G1215" s="91"/>
      <c r="H1215" s="91">
        <v>1</v>
      </c>
      <c r="I1215" s="54">
        <f>VLOOKUP(A1215,'CET uproszczony 01 02 2026'!$B$4:$G$747,6,0)</f>
        <v>5247</v>
      </c>
      <c r="J1215" s="90" t="s">
        <v>5</v>
      </c>
      <c r="K1215" s="201">
        <v>0.23</v>
      </c>
      <c r="L1215" s="91"/>
      <c r="M1215" s="185">
        <v>1000</v>
      </c>
      <c r="N1215" s="94" t="s">
        <v>70</v>
      </c>
      <c r="O1215" s="94" t="s">
        <v>329</v>
      </c>
      <c r="P1215" s="226" t="s">
        <v>27</v>
      </c>
      <c r="Q1215" s="102" t="s">
        <v>1048</v>
      </c>
      <c r="R1215" s="102">
        <v>85444995</v>
      </c>
      <c r="S1215" s="102" t="s">
        <v>2648</v>
      </c>
      <c r="T1215" s="94" t="s">
        <v>5619</v>
      </c>
      <c r="U1215" s="224">
        <v>96.743499999999997</v>
      </c>
      <c r="V1215" s="55"/>
      <c r="W1215" s="55"/>
      <c r="X1215" s="55"/>
      <c r="Y1215" s="55"/>
    </row>
    <row r="1216" spans="1:25" hidden="1">
      <c r="A1216" s="213" t="s">
        <v>382</v>
      </c>
      <c r="B1216" s="213" t="s">
        <v>4794</v>
      </c>
      <c r="C1216" s="216">
        <v>5901181028522</v>
      </c>
      <c r="D1216" s="102" t="s">
        <v>4793</v>
      </c>
      <c r="E1216" s="345" t="s">
        <v>5346</v>
      </c>
      <c r="F1216" s="90" t="s">
        <v>69</v>
      </c>
      <c r="H1216" s="91">
        <v>1</v>
      </c>
      <c r="I1216" s="54">
        <f>VLOOKUP(A1216,'CET uproszczony 01 02 2026'!$B$4:$G$747,6,0)</f>
        <v>5252</v>
      </c>
      <c r="J1216" s="90" t="s">
        <v>5</v>
      </c>
      <c r="K1216" s="201">
        <v>0.23</v>
      </c>
      <c r="M1216" s="185">
        <v>100</v>
      </c>
      <c r="N1216" s="94" t="s">
        <v>70</v>
      </c>
      <c r="O1216" s="94" t="s">
        <v>329</v>
      </c>
      <c r="P1216" s="226" t="s">
        <v>27</v>
      </c>
      <c r="Q1216" s="102" t="s">
        <v>1048</v>
      </c>
      <c r="R1216" s="102">
        <v>85444995</v>
      </c>
      <c r="S1216" s="102" t="s">
        <v>2648</v>
      </c>
      <c r="T1216" s="94" t="s">
        <v>2496</v>
      </c>
      <c r="U1216" s="224">
        <v>96.743499999999997</v>
      </c>
    </row>
    <row r="1217" spans="1:25" s="179" customFormat="1" hidden="1">
      <c r="A1217" s="213" t="s">
        <v>382</v>
      </c>
      <c r="B1217" s="213" t="s">
        <v>4795</v>
      </c>
      <c r="C1217" s="216">
        <v>5901181028560</v>
      </c>
      <c r="D1217" s="102" t="s">
        <v>4793</v>
      </c>
      <c r="E1217" s="345" t="s">
        <v>5346</v>
      </c>
      <c r="F1217" s="90" t="s">
        <v>69</v>
      </c>
      <c r="G1217" s="91"/>
      <c r="H1217" s="91">
        <v>1</v>
      </c>
      <c r="I1217" s="54">
        <f>VLOOKUP(A1217,'CET uproszczony 01 02 2026'!$B$4:$G$747,6,0)</f>
        <v>5252</v>
      </c>
      <c r="J1217" s="90" t="s">
        <v>5</v>
      </c>
      <c r="K1217" s="201">
        <v>0.23</v>
      </c>
      <c r="L1217" s="91"/>
      <c r="M1217" s="185">
        <v>500</v>
      </c>
      <c r="N1217" s="94" t="s">
        <v>70</v>
      </c>
      <c r="O1217" s="94" t="s">
        <v>329</v>
      </c>
      <c r="P1217" s="226" t="s">
        <v>27</v>
      </c>
      <c r="Q1217" s="102" t="s">
        <v>1048</v>
      </c>
      <c r="R1217" s="102">
        <v>85444995</v>
      </c>
      <c r="S1217" s="102" t="s">
        <v>2648</v>
      </c>
      <c r="T1217" s="94" t="s">
        <v>2496</v>
      </c>
      <c r="U1217" s="224">
        <v>96.743499999999997</v>
      </c>
      <c r="V1217" s="55"/>
      <c r="W1217" s="55"/>
      <c r="X1217" s="55"/>
      <c r="Y1217" s="55"/>
    </row>
    <row r="1218" spans="1:25" s="198" customFormat="1" hidden="1">
      <c r="A1218" s="214" t="s">
        <v>382</v>
      </c>
      <c r="B1218" s="214" t="s">
        <v>4796</v>
      </c>
      <c r="C1218" s="221">
        <v>5901181028577</v>
      </c>
      <c r="D1218" s="190" t="s">
        <v>4793</v>
      </c>
      <c r="E1218" s="346" t="s">
        <v>5346</v>
      </c>
      <c r="F1218" s="192" t="s">
        <v>69</v>
      </c>
      <c r="G1218" s="191"/>
      <c r="H1218" s="191">
        <v>1</v>
      </c>
      <c r="I1218" s="193">
        <f>VLOOKUP(A1218,'CET uproszczony 01 02 2026'!$B$4:$G$747,6,0)</f>
        <v>5252</v>
      </c>
      <c r="J1218" s="192" t="s">
        <v>5</v>
      </c>
      <c r="K1218" s="202">
        <v>0.23</v>
      </c>
      <c r="L1218" s="191"/>
      <c r="M1218" s="199">
        <v>1000</v>
      </c>
      <c r="N1218" s="196" t="s">
        <v>70</v>
      </c>
      <c r="O1218" s="196" t="s">
        <v>329</v>
      </c>
      <c r="P1218" s="227" t="s">
        <v>27</v>
      </c>
      <c r="Q1218" s="190" t="s">
        <v>1048</v>
      </c>
      <c r="R1218" s="190">
        <v>85444995</v>
      </c>
      <c r="S1218" s="190" t="s">
        <v>2648</v>
      </c>
      <c r="T1218" s="196" t="s">
        <v>2496</v>
      </c>
      <c r="U1218" s="348">
        <v>96.743499999999997</v>
      </c>
      <c r="V1218" s="197"/>
      <c r="W1218" s="197"/>
      <c r="X1218" s="197"/>
      <c r="Y1218" s="197"/>
    </row>
    <row r="1219" spans="1:25" hidden="1">
      <c r="A1219" s="213" t="s">
        <v>333</v>
      </c>
      <c r="B1219" s="213" t="s">
        <v>4831</v>
      </c>
      <c r="C1219" s="216">
        <v>5901181027143</v>
      </c>
      <c r="D1219" s="102" t="s">
        <v>4830</v>
      </c>
      <c r="E1219" s="345" t="s">
        <v>5347</v>
      </c>
      <c r="F1219" s="90" t="s">
        <v>69</v>
      </c>
      <c r="H1219" s="91">
        <v>1</v>
      </c>
      <c r="I1219" s="54">
        <f>VLOOKUP(A1219,'CET uproszczony 01 02 2026'!$B$4:$G$747,6,0)</f>
        <v>2595</v>
      </c>
      <c r="J1219" s="90" t="s">
        <v>5</v>
      </c>
      <c r="K1219" s="201">
        <v>0.23</v>
      </c>
      <c r="M1219" s="185">
        <v>100</v>
      </c>
      <c r="N1219" s="94" t="s">
        <v>70</v>
      </c>
      <c r="O1219" s="94" t="s">
        <v>334</v>
      </c>
      <c r="P1219" s="226" t="s">
        <v>27</v>
      </c>
      <c r="Q1219" s="102" t="s">
        <v>1048</v>
      </c>
      <c r="R1219" s="102">
        <v>85444995</v>
      </c>
      <c r="S1219" s="102" t="s">
        <v>2648</v>
      </c>
      <c r="T1219" s="94" t="s">
        <v>5619</v>
      </c>
      <c r="U1219" s="224">
        <v>60.007800000000003</v>
      </c>
    </row>
    <row r="1220" spans="1:25" hidden="1">
      <c r="A1220" s="213" t="s">
        <v>333</v>
      </c>
      <c r="B1220" s="213" t="s">
        <v>4832</v>
      </c>
      <c r="C1220" s="216">
        <v>5903669499978</v>
      </c>
      <c r="D1220" s="102" t="s">
        <v>4830</v>
      </c>
      <c r="E1220" s="345" t="s">
        <v>5347</v>
      </c>
      <c r="F1220" s="90" t="s">
        <v>69</v>
      </c>
      <c r="H1220" s="91">
        <v>1</v>
      </c>
      <c r="I1220" s="54">
        <f>VLOOKUP(A1220,'CET uproszczony 01 02 2026'!$B$4:$G$747,6,0)</f>
        <v>2595</v>
      </c>
      <c r="J1220" s="90" t="s">
        <v>5</v>
      </c>
      <c r="K1220" s="201">
        <v>0.23</v>
      </c>
      <c r="M1220" s="185">
        <v>500</v>
      </c>
      <c r="N1220" s="94" t="s">
        <v>70</v>
      </c>
      <c r="O1220" s="94" t="s">
        <v>334</v>
      </c>
      <c r="P1220" s="226" t="s">
        <v>27</v>
      </c>
      <c r="Q1220" s="102" t="s">
        <v>1048</v>
      </c>
      <c r="R1220" s="102">
        <v>85444995</v>
      </c>
      <c r="S1220" s="102" t="s">
        <v>2648</v>
      </c>
      <c r="T1220" s="94" t="s">
        <v>5619</v>
      </c>
      <c r="U1220" s="224">
        <v>60.007800000000003</v>
      </c>
    </row>
    <row r="1221" spans="1:25" hidden="1">
      <c r="A1221" s="213" t="s">
        <v>333</v>
      </c>
      <c r="B1221" s="213" t="s">
        <v>4833</v>
      </c>
      <c r="C1221" s="216">
        <v>5903669499985</v>
      </c>
      <c r="D1221" s="102" t="s">
        <v>4830</v>
      </c>
      <c r="E1221" s="345" t="s">
        <v>5347</v>
      </c>
      <c r="F1221" s="90" t="s">
        <v>69</v>
      </c>
      <c r="H1221" s="91">
        <v>1</v>
      </c>
      <c r="I1221" s="54">
        <f>VLOOKUP(A1221,'CET uproszczony 01 02 2026'!$B$4:$G$747,6,0)</f>
        <v>2595</v>
      </c>
      <c r="J1221" s="90" t="s">
        <v>5</v>
      </c>
      <c r="K1221" s="201">
        <v>0.23</v>
      </c>
      <c r="M1221" s="185">
        <v>1000</v>
      </c>
      <c r="N1221" s="94" t="s">
        <v>70</v>
      </c>
      <c r="O1221" s="94" t="s">
        <v>334</v>
      </c>
      <c r="P1221" s="226" t="s">
        <v>27</v>
      </c>
      <c r="Q1221" s="102" t="s">
        <v>1048</v>
      </c>
      <c r="R1221" s="102">
        <v>85444995</v>
      </c>
      <c r="S1221" s="102" t="s">
        <v>2648</v>
      </c>
      <c r="T1221" s="94" t="s">
        <v>5619</v>
      </c>
      <c r="U1221" s="224">
        <v>60.007800000000003</v>
      </c>
    </row>
    <row r="1222" spans="1:25" hidden="1">
      <c r="A1222" s="213" t="s">
        <v>336</v>
      </c>
      <c r="B1222" s="213" t="s">
        <v>4835</v>
      </c>
      <c r="C1222" s="216">
        <v>5901181027204</v>
      </c>
      <c r="D1222" s="102" t="s">
        <v>4834</v>
      </c>
      <c r="E1222" s="345" t="s">
        <v>5348</v>
      </c>
      <c r="F1222" s="90" t="s">
        <v>69</v>
      </c>
      <c r="H1222" s="91">
        <v>1</v>
      </c>
      <c r="I1222" s="54">
        <f>VLOOKUP(A1222,'CET uproszczony 01 02 2026'!$B$4:$G$747,6,0)</f>
        <v>2599</v>
      </c>
      <c r="J1222" s="90" t="s">
        <v>5</v>
      </c>
      <c r="K1222" s="201">
        <v>0.23</v>
      </c>
      <c r="M1222" s="185">
        <v>100</v>
      </c>
      <c r="N1222" s="94" t="s">
        <v>70</v>
      </c>
      <c r="O1222" s="94" t="s">
        <v>334</v>
      </c>
      <c r="P1222" s="226" t="s">
        <v>27</v>
      </c>
      <c r="Q1222" s="102" t="s">
        <v>1048</v>
      </c>
      <c r="R1222" s="102">
        <v>85444995</v>
      </c>
      <c r="S1222" s="102" t="s">
        <v>2648</v>
      </c>
      <c r="T1222" s="94" t="s">
        <v>2496</v>
      </c>
      <c r="U1222" s="224">
        <v>60.007800000000003</v>
      </c>
    </row>
    <row r="1223" spans="1:25" hidden="1">
      <c r="A1223" s="213" t="s">
        <v>336</v>
      </c>
      <c r="B1223" s="213" t="s">
        <v>4836</v>
      </c>
      <c r="C1223" s="216">
        <v>5903669499992</v>
      </c>
      <c r="D1223" s="102" t="s">
        <v>4834</v>
      </c>
      <c r="E1223" s="345" t="s">
        <v>5348</v>
      </c>
      <c r="F1223" s="90" t="s">
        <v>69</v>
      </c>
      <c r="H1223" s="91">
        <v>1</v>
      </c>
      <c r="I1223" s="54">
        <f>VLOOKUP(A1223,'CET uproszczony 01 02 2026'!$B$4:$G$747,6,0)</f>
        <v>2599</v>
      </c>
      <c r="J1223" s="90" t="s">
        <v>5</v>
      </c>
      <c r="K1223" s="201">
        <v>0.23</v>
      </c>
      <c r="M1223" s="185">
        <v>500</v>
      </c>
      <c r="N1223" s="94" t="s">
        <v>70</v>
      </c>
      <c r="O1223" s="94" t="s">
        <v>334</v>
      </c>
      <c r="P1223" s="226" t="s">
        <v>27</v>
      </c>
      <c r="Q1223" s="102" t="s">
        <v>1048</v>
      </c>
      <c r="R1223" s="102">
        <v>85444995</v>
      </c>
      <c r="S1223" s="102" t="s">
        <v>2648</v>
      </c>
      <c r="T1223" s="94" t="s">
        <v>2496</v>
      </c>
      <c r="U1223" s="224">
        <v>60.007800000000003</v>
      </c>
    </row>
    <row r="1224" spans="1:25" hidden="1">
      <c r="A1224" s="213" t="s">
        <v>336</v>
      </c>
      <c r="B1224" s="213" t="s">
        <v>4837</v>
      </c>
      <c r="C1224" s="216">
        <v>5903669500001</v>
      </c>
      <c r="D1224" s="102" t="s">
        <v>4834</v>
      </c>
      <c r="E1224" s="345" t="s">
        <v>5348</v>
      </c>
      <c r="F1224" s="90" t="s">
        <v>69</v>
      </c>
      <c r="H1224" s="91">
        <v>1</v>
      </c>
      <c r="I1224" s="54">
        <f>VLOOKUP(A1224,'CET uproszczony 01 02 2026'!$B$4:$G$747,6,0)</f>
        <v>2599</v>
      </c>
      <c r="J1224" s="90" t="s">
        <v>5</v>
      </c>
      <c r="K1224" s="201">
        <v>0.23</v>
      </c>
      <c r="M1224" s="185">
        <v>1000</v>
      </c>
      <c r="N1224" s="94" t="s">
        <v>70</v>
      </c>
      <c r="O1224" s="94" t="s">
        <v>334</v>
      </c>
      <c r="P1224" s="226" t="s">
        <v>27</v>
      </c>
      <c r="Q1224" s="102" t="s">
        <v>1048</v>
      </c>
      <c r="R1224" s="102">
        <v>85444995</v>
      </c>
      <c r="S1224" s="102" t="s">
        <v>2648</v>
      </c>
      <c r="T1224" s="94" t="s">
        <v>2496</v>
      </c>
      <c r="U1224" s="224">
        <v>60.007800000000003</v>
      </c>
    </row>
    <row r="1225" spans="1:25" hidden="1">
      <c r="A1225" s="213" t="s">
        <v>352</v>
      </c>
      <c r="B1225" s="213" t="s">
        <v>4806</v>
      </c>
      <c r="C1225" s="216">
        <v>5901181027624</v>
      </c>
      <c r="D1225" s="102" t="s">
        <v>4805</v>
      </c>
      <c r="E1225" s="345" t="s">
        <v>5349</v>
      </c>
      <c r="F1225" s="90" t="s">
        <v>69</v>
      </c>
      <c r="H1225" s="91">
        <v>1</v>
      </c>
      <c r="I1225" s="54">
        <f>VLOOKUP(A1225,'CET uproszczony 01 02 2026'!$B$4:$G$747,6,0)</f>
        <v>3661</v>
      </c>
      <c r="J1225" s="90" t="s">
        <v>5</v>
      </c>
      <c r="K1225" s="201">
        <v>0.23</v>
      </c>
      <c r="M1225" s="185">
        <v>100</v>
      </c>
      <c r="N1225" s="94" t="s">
        <v>70</v>
      </c>
      <c r="O1225" s="94" t="s">
        <v>334</v>
      </c>
      <c r="P1225" s="226" t="s">
        <v>27</v>
      </c>
      <c r="Q1225" s="102" t="s">
        <v>1048</v>
      </c>
      <c r="R1225" s="102">
        <v>85444995</v>
      </c>
      <c r="S1225" s="102" t="s">
        <v>2648</v>
      </c>
      <c r="T1225" s="94" t="s">
        <v>5619</v>
      </c>
      <c r="U1225" s="224">
        <v>73.040700000000001</v>
      </c>
    </row>
    <row r="1226" spans="1:25" hidden="1">
      <c r="A1226" s="213" t="s">
        <v>352</v>
      </c>
      <c r="B1226" s="213" t="s">
        <v>4807</v>
      </c>
      <c r="C1226" s="216">
        <v>5901181027662</v>
      </c>
      <c r="D1226" s="102" t="s">
        <v>4805</v>
      </c>
      <c r="E1226" s="345" t="s">
        <v>5349</v>
      </c>
      <c r="F1226" s="90" t="s">
        <v>69</v>
      </c>
      <c r="H1226" s="91">
        <v>1</v>
      </c>
      <c r="I1226" s="54">
        <f>VLOOKUP(A1226,'CET uproszczony 01 02 2026'!$B$4:$G$747,6,0)</f>
        <v>3661</v>
      </c>
      <c r="J1226" s="90" t="s">
        <v>5</v>
      </c>
      <c r="K1226" s="201">
        <v>0.23</v>
      </c>
      <c r="M1226" s="185">
        <v>500</v>
      </c>
      <c r="N1226" s="94" t="s">
        <v>70</v>
      </c>
      <c r="O1226" s="94" t="s">
        <v>334</v>
      </c>
      <c r="P1226" s="226" t="s">
        <v>27</v>
      </c>
      <c r="Q1226" s="102" t="s">
        <v>1048</v>
      </c>
      <c r="R1226" s="102">
        <v>85444995</v>
      </c>
      <c r="S1226" s="102" t="s">
        <v>2648</v>
      </c>
      <c r="T1226" s="94" t="s">
        <v>5619</v>
      </c>
      <c r="U1226" s="224">
        <v>73.040700000000001</v>
      </c>
    </row>
    <row r="1227" spans="1:25" hidden="1">
      <c r="A1227" s="213" t="s">
        <v>352</v>
      </c>
      <c r="B1227" s="213" t="s">
        <v>4808</v>
      </c>
      <c r="C1227" s="216">
        <v>5903669500018</v>
      </c>
      <c r="D1227" s="102" t="s">
        <v>4805</v>
      </c>
      <c r="E1227" s="345" t="s">
        <v>5349</v>
      </c>
      <c r="F1227" s="90" t="s">
        <v>69</v>
      </c>
      <c r="H1227" s="91">
        <v>1</v>
      </c>
      <c r="I1227" s="54">
        <f>VLOOKUP(A1227,'CET uproszczony 01 02 2026'!$B$4:$G$747,6,0)</f>
        <v>3661</v>
      </c>
      <c r="J1227" s="90" t="s">
        <v>5</v>
      </c>
      <c r="K1227" s="201">
        <v>0.23</v>
      </c>
      <c r="M1227" s="185">
        <v>1000</v>
      </c>
      <c r="N1227" s="94" t="s">
        <v>70</v>
      </c>
      <c r="O1227" s="94" t="s">
        <v>334</v>
      </c>
      <c r="P1227" s="226" t="s">
        <v>27</v>
      </c>
      <c r="Q1227" s="102" t="s">
        <v>1048</v>
      </c>
      <c r="R1227" s="102">
        <v>85444995</v>
      </c>
      <c r="S1227" s="102" t="s">
        <v>2648</v>
      </c>
      <c r="T1227" s="94" t="s">
        <v>5619</v>
      </c>
      <c r="U1227" s="224">
        <v>73.040700000000001</v>
      </c>
    </row>
    <row r="1228" spans="1:25" hidden="1">
      <c r="A1228" s="213" t="s">
        <v>354</v>
      </c>
      <c r="B1228" s="213" t="s">
        <v>4809</v>
      </c>
      <c r="C1228" s="216">
        <v>5901181027686</v>
      </c>
      <c r="D1228" s="102" t="s">
        <v>4810</v>
      </c>
      <c r="E1228" s="345" t="s">
        <v>5350</v>
      </c>
      <c r="F1228" s="90" t="s">
        <v>69</v>
      </c>
      <c r="H1228" s="91">
        <v>1</v>
      </c>
      <c r="I1228" s="54">
        <f>VLOOKUP(A1228,'CET uproszczony 01 02 2026'!$B$4:$G$747,6,0)</f>
        <v>3676</v>
      </c>
      <c r="J1228" s="90" t="s">
        <v>5</v>
      </c>
      <c r="K1228" s="201">
        <v>0.23</v>
      </c>
      <c r="M1228" s="185">
        <v>100</v>
      </c>
      <c r="N1228" s="94" t="s">
        <v>70</v>
      </c>
      <c r="O1228" s="94" t="s">
        <v>334</v>
      </c>
      <c r="P1228" s="226" t="s">
        <v>27</v>
      </c>
      <c r="Q1228" s="102" t="s">
        <v>1048</v>
      </c>
      <c r="R1228" s="102">
        <v>85444995</v>
      </c>
      <c r="S1228" s="102" t="s">
        <v>2648</v>
      </c>
      <c r="T1228" s="94" t="s">
        <v>2496</v>
      </c>
      <c r="U1228" s="224">
        <v>74.192899999999995</v>
      </c>
    </row>
    <row r="1229" spans="1:25" hidden="1">
      <c r="A1229" s="213" t="s">
        <v>354</v>
      </c>
      <c r="B1229" s="213" t="s">
        <v>4811</v>
      </c>
      <c r="C1229" s="216">
        <v>5903669500025</v>
      </c>
      <c r="D1229" s="102" t="s">
        <v>4810</v>
      </c>
      <c r="E1229" s="345" t="s">
        <v>5350</v>
      </c>
      <c r="F1229" s="90" t="s">
        <v>69</v>
      </c>
      <c r="H1229" s="91">
        <v>1</v>
      </c>
      <c r="I1229" s="54">
        <f>VLOOKUP(A1229,'CET uproszczony 01 02 2026'!$B$4:$G$747,6,0)</f>
        <v>3676</v>
      </c>
      <c r="J1229" s="90" t="s">
        <v>5</v>
      </c>
      <c r="K1229" s="201">
        <v>0.23</v>
      </c>
      <c r="M1229" s="185">
        <v>500</v>
      </c>
      <c r="N1229" s="94" t="s">
        <v>70</v>
      </c>
      <c r="O1229" s="94" t="s">
        <v>334</v>
      </c>
      <c r="P1229" s="226" t="s">
        <v>27</v>
      </c>
      <c r="Q1229" s="102" t="s">
        <v>1048</v>
      </c>
      <c r="R1229" s="102">
        <v>85444995</v>
      </c>
      <c r="S1229" s="102" t="s">
        <v>2648</v>
      </c>
      <c r="T1229" s="94" t="s">
        <v>2496</v>
      </c>
      <c r="U1229" s="224">
        <v>74.192899999999995</v>
      </c>
    </row>
    <row r="1230" spans="1:25" hidden="1">
      <c r="A1230" s="213" t="s">
        <v>354</v>
      </c>
      <c r="B1230" s="213" t="s">
        <v>4812</v>
      </c>
      <c r="C1230" s="216">
        <v>5903669500032</v>
      </c>
      <c r="D1230" s="102" t="s">
        <v>4810</v>
      </c>
      <c r="E1230" s="345" t="s">
        <v>5350</v>
      </c>
      <c r="F1230" s="90" t="s">
        <v>69</v>
      </c>
      <c r="H1230" s="91">
        <v>1</v>
      </c>
      <c r="I1230" s="54">
        <f>VLOOKUP(A1230,'CET uproszczony 01 02 2026'!$B$4:$G$747,6,0)</f>
        <v>3676</v>
      </c>
      <c r="J1230" s="90" t="s">
        <v>5</v>
      </c>
      <c r="K1230" s="201">
        <v>0.23</v>
      </c>
      <c r="M1230" s="185">
        <v>1000</v>
      </c>
      <c r="N1230" s="94" t="s">
        <v>70</v>
      </c>
      <c r="O1230" s="94" t="s">
        <v>334</v>
      </c>
      <c r="P1230" s="226" t="s">
        <v>27</v>
      </c>
      <c r="Q1230" s="102" t="s">
        <v>1048</v>
      </c>
      <c r="R1230" s="102">
        <v>85444995</v>
      </c>
      <c r="S1230" s="102" t="s">
        <v>2648</v>
      </c>
      <c r="T1230" s="94" t="s">
        <v>2496</v>
      </c>
      <c r="U1230" s="224">
        <v>74.192899999999995</v>
      </c>
    </row>
    <row r="1231" spans="1:25" hidden="1">
      <c r="A1231" s="213" t="s">
        <v>354</v>
      </c>
      <c r="B1231" s="213" t="s">
        <v>4813</v>
      </c>
      <c r="C1231" s="216">
        <v>5903669500049</v>
      </c>
      <c r="D1231" s="102" t="s">
        <v>4810</v>
      </c>
      <c r="E1231" s="345" t="s">
        <v>5350</v>
      </c>
      <c r="F1231" s="90" t="s">
        <v>69</v>
      </c>
      <c r="H1231" s="91">
        <v>1</v>
      </c>
      <c r="I1231" s="54">
        <f>VLOOKUP(A1231,'CET uproszczony 01 02 2026'!$B$4:$G$747,6,0)</f>
        <v>3676</v>
      </c>
      <c r="J1231" s="90" t="s">
        <v>5</v>
      </c>
      <c r="K1231" s="201">
        <v>0.23</v>
      </c>
      <c r="M1231" s="185" t="s">
        <v>220</v>
      </c>
      <c r="N1231" s="94" t="s">
        <v>70</v>
      </c>
      <c r="O1231" s="94" t="s">
        <v>334</v>
      </c>
      <c r="P1231" s="226" t="s">
        <v>27</v>
      </c>
      <c r="Q1231" s="102" t="s">
        <v>1048</v>
      </c>
      <c r="R1231" s="102">
        <v>85444995</v>
      </c>
      <c r="S1231" s="102" t="s">
        <v>2648</v>
      </c>
      <c r="T1231" s="94" t="s">
        <v>2496</v>
      </c>
      <c r="U1231" s="224">
        <v>74.192899999999995</v>
      </c>
    </row>
    <row r="1232" spans="1:25" hidden="1">
      <c r="A1232" s="213" t="s">
        <v>368</v>
      </c>
      <c r="B1232" s="213" t="s">
        <v>4815</v>
      </c>
      <c r="C1232" s="216">
        <v>5901181028102</v>
      </c>
      <c r="D1232" s="102" t="s">
        <v>4814</v>
      </c>
      <c r="E1232" s="345" t="s">
        <v>5351</v>
      </c>
      <c r="F1232" s="90" t="s">
        <v>69</v>
      </c>
      <c r="H1232" s="91">
        <v>1</v>
      </c>
      <c r="I1232" s="54">
        <f>VLOOKUP(A1232,'CET uproszczony 01 02 2026'!$B$4:$G$747,6,0)</f>
        <v>4770</v>
      </c>
      <c r="J1232" s="90" t="s">
        <v>5</v>
      </c>
      <c r="K1232" s="201">
        <v>0.23</v>
      </c>
      <c r="M1232" s="185">
        <v>100</v>
      </c>
      <c r="N1232" s="94" t="s">
        <v>70</v>
      </c>
      <c r="O1232" s="94" t="s">
        <v>334</v>
      </c>
      <c r="P1232" s="226" t="s">
        <v>27</v>
      </c>
      <c r="Q1232" s="102" t="s">
        <v>1048</v>
      </c>
      <c r="R1232" s="102">
        <v>85444995</v>
      </c>
      <c r="S1232" s="102" t="s">
        <v>2648</v>
      </c>
      <c r="T1232" s="94" t="s">
        <v>5619</v>
      </c>
      <c r="U1232" s="224">
        <v>92.861500000000007</v>
      </c>
    </row>
    <row r="1233" spans="1:25" hidden="1">
      <c r="A1233" s="213" t="s">
        <v>368</v>
      </c>
      <c r="B1233" s="213" t="s">
        <v>4816</v>
      </c>
      <c r="C1233" s="216">
        <v>5901181028140</v>
      </c>
      <c r="D1233" s="102" t="s">
        <v>4814</v>
      </c>
      <c r="E1233" s="345" t="s">
        <v>5351</v>
      </c>
      <c r="F1233" s="90" t="s">
        <v>69</v>
      </c>
      <c r="H1233" s="91">
        <v>1</v>
      </c>
      <c r="I1233" s="54">
        <f>VLOOKUP(A1233,'CET uproszczony 01 02 2026'!$B$4:$G$747,6,0)</f>
        <v>4770</v>
      </c>
      <c r="J1233" s="90" t="s">
        <v>5</v>
      </c>
      <c r="K1233" s="201">
        <v>0.23</v>
      </c>
      <c r="M1233" s="185">
        <v>500</v>
      </c>
      <c r="N1233" s="94" t="s">
        <v>70</v>
      </c>
      <c r="O1233" s="94" t="s">
        <v>334</v>
      </c>
      <c r="P1233" s="226" t="s">
        <v>27</v>
      </c>
      <c r="Q1233" s="102" t="s">
        <v>1048</v>
      </c>
      <c r="R1233" s="102">
        <v>85444995</v>
      </c>
      <c r="S1233" s="102" t="s">
        <v>2648</v>
      </c>
      <c r="T1233" s="94" t="s">
        <v>5619</v>
      </c>
      <c r="U1233" s="224">
        <v>92.861500000000007</v>
      </c>
    </row>
    <row r="1234" spans="1:25" s="180" customFormat="1" hidden="1">
      <c r="A1234" s="213" t="s">
        <v>368</v>
      </c>
      <c r="B1234" s="213" t="s">
        <v>4817</v>
      </c>
      <c r="C1234" s="216">
        <v>5901181028157</v>
      </c>
      <c r="D1234" s="102" t="s">
        <v>4814</v>
      </c>
      <c r="E1234" s="345" t="s">
        <v>5351</v>
      </c>
      <c r="F1234" s="90" t="s">
        <v>69</v>
      </c>
      <c r="G1234" s="91"/>
      <c r="H1234" s="91">
        <v>1</v>
      </c>
      <c r="I1234" s="54">
        <f>VLOOKUP(A1234,'CET uproszczony 01 02 2026'!$B$4:$G$747,6,0)</f>
        <v>4770</v>
      </c>
      <c r="J1234" s="90" t="s">
        <v>5</v>
      </c>
      <c r="K1234" s="201">
        <v>0.23</v>
      </c>
      <c r="L1234" s="91"/>
      <c r="M1234" s="185">
        <v>1000</v>
      </c>
      <c r="N1234" s="94" t="s">
        <v>70</v>
      </c>
      <c r="O1234" s="94" t="s">
        <v>334</v>
      </c>
      <c r="P1234" s="226" t="s">
        <v>27</v>
      </c>
      <c r="Q1234" s="102" t="s">
        <v>1048</v>
      </c>
      <c r="R1234" s="102">
        <v>85444995</v>
      </c>
      <c r="S1234" s="102" t="s">
        <v>2648</v>
      </c>
      <c r="T1234" s="94" t="s">
        <v>5619</v>
      </c>
      <c r="U1234" s="224">
        <v>92.861500000000007</v>
      </c>
      <c r="V1234" s="55"/>
      <c r="W1234" s="55"/>
      <c r="X1234" s="55"/>
      <c r="Y1234" s="55"/>
    </row>
    <row r="1235" spans="1:25" hidden="1">
      <c r="A1235" s="213" t="s">
        <v>370</v>
      </c>
      <c r="B1235" s="213" t="s">
        <v>4819</v>
      </c>
      <c r="C1235" s="216">
        <v>5901181028164</v>
      </c>
      <c r="D1235" s="102" t="s">
        <v>4818</v>
      </c>
      <c r="E1235" s="345" t="s">
        <v>5352</v>
      </c>
      <c r="F1235" s="90" t="s">
        <v>69</v>
      </c>
      <c r="H1235" s="91">
        <v>1</v>
      </c>
      <c r="I1235" s="54">
        <f>VLOOKUP(A1235,'CET uproszczony 01 02 2026'!$B$4:$G$747,6,0)</f>
        <v>4795</v>
      </c>
      <c r="J1235" s="90" t="s">
        <v>5</v>
      </c>
      <c r="K1235" s="201">
        <v>0.23</v>
      </c>
      <c r="M1235" s="185">
        <v>100</v>
      </c>
      <c r="N1235" s="94" t="s">
        <v>70</v>
      </c>
      <c r="O1235" s="94" t="s">
        <v>334</v>
      </c>
      <c r="P1235" s="226" t="s">
        <v>27</v>
      </c>
      <c r="Q1235" s="102" t="s">
        <v>1048</v>
      </c>
      <c r="R1235" s="102">
        <v>85444995</v>
      </c>
      <c r="S1235" s="102" t="s">
        <v>2648</v>
      </c>
      <c r="T1235" s="94" t="s">
        <v>2496</v>
      </c>
      <c r="U1235" s="224">
        <v>92.861500000000007</v>
      </c>
    </row>
    <row r="1236" spans="1:25" hidden="1">
      <c r="A1236" s="213" t="s">
        <v>370</v>
      </c>
      <c r="B1236" s="213" t="s">
        <v>4820</v>
      </c>
      <c r="C1236" s="216">
        <v>5903669500056</v>
      </c>
      <c r="D1236" s="102" t="s">
        <v>4818</v>
      </c>
      <c r="E1236" s="345" t="s">
        <v>5352</v>
      </c>
      <c r="F1236" s="90" t="s">
        <v>69</v>
      </c>
      <c r="H1236" s="91">
        <v>1</v>
      </c>
      <c r="I1236" s="54">
        <f>VLOOKUP(A1236,'CET uproszczony 01 02 2026'!$B$4:$G$747,6,0)</f>
        <v>4795</v>
      </c>
      <c r="J1236" s="90" t="s">
        <v>5</v>
      </c>
      <c r="K1236" s="201">
        <v>0.23</v>
      </c>
      <c r="M1236" s="185">
        <v>500</v>
      </c>
      <c r="N1236" s="94" t="s">
        <v>70</v>
      </c>
      <c r="O1236" s="94" t="s">
        <v>334</v>
      </c>
      <c r="P1236" s="226" t="s">
        <v>27</v>
      </c>
      <c r="Q1236" s="102" t="s">
        <v>1048</v>
      </c>
      <c r="R1236" s="102">
        <v>85444995</v>
      </c>
      <c r="S1236" s="102" t="s">
        <v>2648</v>
      </c>
      <c r="T1236" s="94" t="s">
        <v>2496</v>
      </c>
      <c r="U1236" s="224">
        <v>92.861500000000007</v>
      </c>
    </row>
    <row r="1237" spans="1:25" s="180" customFormat="1" hidden="1">
      <c r="A1237" s="213" t="s">
        <v>370</v>
      </c>
      <c r="B1237" s="213" t="s">
        <v>4821</v>
      </c>
      <c r="C1237" s="216">
        <v>5903669500063</v>
      </c>
      <c r="D1237" s="102" t="s">
        <v>4818</v>
      </c>
      <c r="E1237" s="345" t="s">
        <v>5352</v>
      </c>
      <c r="F1237" s="90" t="s">
        <v>69</v>
      </c>
      <c r="G1237" s="91"/>
      <c r="H1237" s="91">
        <v>1</v>
      </c>
      <c r="I1237" s="54">
        <f>VLOOKUP(A1237,'CET uproszczony 01 02 2026'!$B$4:$G$747,6,0)</f>
        <v>4795</v>
      </c>
      <c r="J1237" s="90" t="s">
        <v>5</v>
      </c>
      <c r="K1237" s="201">
        <v>0.23</v>
      </c>
      <c r="L1237" s="91"/>
      <c r="M1237" s="185">
        <v>1000</v>
      </c>
      <c r="N1237" s="94" t="s">
        <v>70</v>
      </c>
      <c r="O1237" s="94" t="s">
        <v>334</v>
      </c>
      <c r="P1237" s="226" t="s">
        <v>27</v>
      </c>
      <c r="Q1237" s="102" t="s">
        <v>1048</v>
      </c>
      <c r="R1237" s="102">
        <v>85444995</v>
      </c>
      <c r="S1237" s="102" t="s">
        <v>2648</v>
      </c>
      <c r="T1237" s="94" t="s">
        <v>2496</v>
      </c>
      <c r="U1237" s="224">
        <v>92.861500000000007</v>
      </c>
      <c r="V1237" s="55"/>
      <c r="W1237" s="55"/>
      <c r="X1237" s="55"/>
      <c r="Y1237" s="55"/>
    </row>
    <row r="1238" spans="1:25" s="179" customFormat="1" hidden="1">
      <c r="A1238" s="213" t="s">
        <v>384</v>
      </c>
      <c r="B1238" s="213" t="s">
        <v>4823</v>
      </c>
      <c r="C1238" s="216">
        <v>5901181028584</v>
      </c>
      <c r="D1238" s="102" t="s">
        <v>4822</v>
      </c>
      <c r="E1238" s="345" t="s">
        <v>5353</v>
      </c>
      <c r="F1238" s="90" t="s">
        <v>69</v>
      </c>
      <c r="G1238" s="91"/>
      <c r="H1238" s="91">
        <v>1</v>
      </c>
      <c r="I1238" s="54">
        <f>VLOOKUP(A1238,'CET uproszczony 01 02 2026'!$B$4:$G$747,6,0)</f>
        <v>6389</v>
      </c>
      <c r="J1238" s="90" t="s">
        <v>5</v>
      </c>
      <c r="K1238" s="201">
        <v>0.23</v>
      </c>
      <c r="L1238" s="91"/>
      <c r="M1238" s="185">
        <v>100</v>
      </c>
      <c r="N1238" s="94" t="s">
        <v>70</v>
      </c>
      <c r="O1238" s="94" t="s">
        <v>334</v>
      </c>
      <c r="P1238" s="226" t="s">
        <v>27</v>
      </c>
      <c r="Q1238" s="102" t="s">
        <v>1048</v>
      </c>
      <c r="R1238" s="102">
        <v>85444995</v>
      </c>
      <c r="S1238" s="102" t="s">
        <v>2648</v>
      </c>
      <c r="T1238" s="94" t="s">
        <v>5619</v>
      </c>
      <c r="U1238" s="224">
        <v>113.66540000000001</v>
      </c>
      <c r="V1238" s="55"/>
      <c r="W1238" s="55"/>
      <c r="X1238" s="55"/>
      <c r="Y1238" s="55"/>
    </row>
    <row r="1239" spans="1:25" hidden="1">
      <c r="A1239" s="213" t="s">
        <v>384</v>
      </c>
      <c r="B1239" s="213" t="s">
        <v>4824</v>
      </c>
      <c r="C1239" s="216">
        <v>5901181028621</v>
      </c>
      <c r="D1239" s="102" t="s">
        <v>4822</v>
      </c>
      <c r="E1239" s="345" t="s">
        <v>5353</v>
      </c>
      <c r="F1239" s="90" t="s">
        <v>69</v>
      </c>
      <c r="H1239" s="91">
        <v>1</v>
      </c>
      <c r="I1239" s="54">
        <f>VLOOKUP(A1239,'CET uproszczony 01 02 2026'!$B$4:$G$747,6,0)</f>
        <v>6389</v>
      </c>
      <c r="J1239" s="90" t="s">
        <v>5</v>
      </c>
      <c r="K1239" s="201">
        <v>0.23</v>
      </c>
      <c r="M1239" s="185">
        <v>500</v>
      </c>
      <c r="N1239" s="94" t="s">
        <v>70</v>
      </c>
      <c r="O1239" s="94" t="s">
        <v>334</v>
      </c>
      <c r="P1239" s="226" t="s">
        <v>27</v>
      </c>
      <c r="Q1239" s="102" t="s">
        <v>1048</v>
      </c>
      <c r="R1239" s="102">
        <v>85444995</v>
      </c>
      <c r="S1239" s="102" t="s">
        <v>2648</v>
      </c>
      <c r="T1239" s="94" t="s">
        <v>5619</v>
      </c>
      <c r="U1239" s="224">
        <v>113.66540000000001</v>
      </c>
    </row>
    <row r="1240" spans="1:25" hidden="1">
      <c r="A1240" s="213" t="s">
        <v>384</v>
      </c>
      <c r="B1240" s="213" t="s">
        <v>4825</v>
      </c>
      <c r="C1240" s="216">
        <v>5901181028638</v>
      </c>
      <c r="D1240" s="102" t="s">
        <v>4822</v>
      </c>
      <c r="E1240" s="345" t="s">
        <v>5353</v>
      </c>
      <c r="F1240" s="90" t="s">
        <v>69</v>
      </c>
      <c r="H1240" s="91">
        <v>1</v>
      </c>
      <c r="I1240" s="54">
        <f>VLOOKUP(A1240,'CET uproszczony 01 02 2026'!$B$4:$G$747,6,0)</f>
        <v>6389</v>
      </c>
      <c r="J1240" s="90" t="s">
        <v>5</v>
      </c>
      <c r="K1240" s="201">
        <v>0.23</v>
      </c>
      <c r="M1240" s="185">
        <v>1000</v>
      </c>
      <c r="N1240" s="94" t="s">
        <v>70</v>
      </c>
      <c r="O1240" s="94" t="s">
        <v>334</v>
      </c>
      <c r="P1240" s="226" t="s">
        <v>27</v>
      </c>
      <c r="Q1240" s="102" t="s">
        <v>1048</v>
      </c>
      <c r="R1240" s="102">
        <v>85444995</v>
      </c>
      <c r="S1240" s="102" t="s">
        <v>2648</v>
      </c>
      <c r="T1240" s="94" t="s">
        <v>5619</v>
      </c>
      <c r="U1240" s="224">
        <v>113.66540000000001</v>
      </c>
    </row>
    <row r="1241" spans="1:25" hidden="1">
      <c r="A1241" s="213" t="s">
        <v>386</v>
      </c>
      <c r="B1241" s="213" t="s">
        <v>4827</v>
      </c>
      <c r="C1241" s="216">
        <v>5901181028645</v>
      </c>
      <c r="D1241" s="102" t="s">
        <v>4826</v>
      </c>
      <c r="E1241" s="345" t="s">
        <v>5354</v>
      </c>
      <c r="F1241" s="90" t="s">
        <v>69</v>
      </c>
      <c r="H1241" s="91">
        <v>1</v>
      </c>
      <c r="I1241" s="54">
        <f>VLOOKUP(A1241,'CET uproszczony 01 02 2026'!$B$4:$G$747,6,0)</f>
        <v>6393</v>
      </c>
      <c r="J1241" s="90" t="s">
        <v>5</v>
      </c>
      <c r="K1241" s="201">
        <v>0.23</v>
      </c>
      <c r="M1241" s="185">
        <v>100</v>
      </c>
      <c r="N1241" s="94" t="s">
        <v>70</v>
      </c>
      <c r="O1241" s="94" t="s">
        <v>334</v>
      </c>
      <c r="P1241" s="226" t="s">
        <v>27</v>
      </c>
      <c r="Q1241" s="102" t="s">
        <v>1048</v>
      </c>
      <c r="R1241" s="102">
        <v>85444995</v>
      </c>
      <c r="S1241" s="102" t="s">
        <v>2648</v>
      </c>
      <c r="T1241" s="94" t="s">
        <v>2496</v>
      </c>
      <c r="U1241" s="224">
        <v>115.31</v>
      </c>
    </row>
    <row r="1242" spans="1:25" hidden="1">
      <c r="A1242" s="213" t="s">
        <v>386</v>
      </c>
      <c r="B1242" s="213" t="s">
        <v>4828</v>
      </c>
      <c r="C1242" s="216">
        <v>5903669500070</v>
      </c>
      <c r="D1242" s="102" t="s">
        <v>4826</v>
      </c>
      <c r="E1242" s="345" t="s">
        <v>5354</v>
      </c>
      <c r="F1242" s="90" t="s">
        <v>69</v>
      </c>
      <c r="H1242" s="91">
        <v>1</v>
      </c>
      <c r="I1242" s="54">
        <f>VLOOKUP(A1242,'CET uproszczony 01 02 2026'!$B$4:$G$747,6,0)</f>
        <v>6393</v>
      </c>
      <c r="J1242" s="90" t="s">
        <v>5</v>
      </c>
      <c r="K1242" s="201">
        <v>0.23</v>
      </c>
      <c r="M1242" s="185">
        <v>500</v>
      </c>
      <c r="N1242" s="94" t="s">
        <v>70</v>
      </c>
      <c r="O1242" s="94" t="s">
        <v>334</v>
      </c>
      <c r="P1242" s="226" t="s">
        <v>27</v>
      </c>
      <c r="Q1242" s="102" t="s">
        <v>1048</v>
      </c>
      <c r="R1242" s="102">
        <v>85444995</v>
      </c>
      <c r="S1242" s="102" t="s">
        <v>2648</v>
      </c>
      <c r="T1242" s="94" t="s">
        <v>2496</v>
      </c>
      <c r="U1242" s="224">
        <v>115.31</v>
      </c>
    </row>
    <row r="1243" spans="1:25" s="198" customFormat="1" hidden="1">
      <c r="A1243" s="214" t="s">
        <v>386</v>
      </c>
      <c r="B1243" s="214" t="s">
        <v>4829</v>
      </c>
      <c r="C1243" s="221">
        <v>5903669500087</v>
      </c>
      <c r="D1243" s="190" t="s">
        <v>4826</v>
      </c>
      <c r="E1243" s="346" t="s">
        <v>5354</v>
      </c>
      <c r="F1243" s="192" t="s">
        <v>69</v>
      </c>
      <c r="G1243" s="191"/>
      <c r="H1243" s="191">
        <v>1</v>
      </c>
      <c r="I1243" s="193">
        <f>VLOOKUP(A1243,'CET uproszczony 01 02 2026'!$B$4:$G$747,6,0)</f>
        <v>6393</v>
      </c>
      <c r="J1243" s="192" t="s">
        <v>5</v>
      </c>
      <c r="K1243" s="202">
        <v>0.23</v>
      </c>
      <c r="L1243" s="191"/>
      <c r="M1243" s="199">
        <v>1000</v>
      </c>
      <c r="N1243" s="196" t="s">
        <v>70</v>
      </c>
      <c r="O1243" s="196" t="s">
        <v>334</v>
      </c>
      <c r="P1243" s="227" t="s">
        <v>27</v>
      </c>
      <c r="Q1243" s="190" t="s">
        <v>1048</v>
      </c>
      <c r="R1243" s="190">
        <v>85444995</v>
      </c>
      <c r="S1243" s="190" t="s">
        <v>2648</v>
      </c>
      <c r="T1243" s="196" t="s">
        <v>2496</v>
      </c>
      <c r="U1243" s="348">
        <v>115.31</v>
      </c>
      <c r="V1243" s="197"/>
      <c r="W1243" s="197"/>
      <c r="X1243" s="197"/>
      <c r="Y1243" s="197"/>
    </row>
    <row r="1244" spans="1:25" s="180" customFormat="1" hidden="1">
      <c r="A1244" s="213" t="s">
        <v>338</v>
      </c>
      <c r="B1244" s="213" t="s">
        <v>4869</v>
      </c>
      <c r="C1244" s="216">
        <v>5901181027266</v>
      </c>
      <c r="D1244" s="102" t="s">
        <v>4868</v>
      </c>
      <c r="E1244" s="345" t="s">
        <v>5355</v>
      </c>
      <c r="F1244" s="90" t="s">
        <v>69</v>
      </c>
      <c r="G1244" s="91"/>
      <c r="H1244" s="91">
        <v>1</v>
      </c>
      <c r="I1244" s="54">
        <f>VLOOKUP(A1244,'CET uproszczony 01 02 2026'!$B$4:$G$747,6,0)</f>
        <v>3641</v>
      </c>
      <c r="J1244" s="90" t="s">
        <v>5</v>
      </c>
      <c r="K1244" s="201">
        <v>0.23</v>
      </c>
      <c r="L1244" s="91"/>
      <c r="M1244" s="185">
        <v>100</v>
      </c>
      <c r="N1244" s="94" t="s">
        <v>70</v>
      </c>
      <c r="O1244" s="94" t="s">
        <v>339</v>
      </c>
      <c r="P1244" s="226" t="s">
        <v>27</v>
      </c>
      <c r="Q1244" s="102" t="s">
        <v>1048</v>
      </c>
      <c r="R1244" s="102">
        <v>85444995</v>
      </c>
      <c r="S1244" s="102" t="s">
        <v>2648</v>
      </c>
      <c r="T1244" s="94" t="s">
        <v>5619</v>
      </c>
      <c r="U1244" s="224">
        <v>82.679500000000004</v>
      </c>
      <c r="V1244" s="55"/>
      <c r="W1244" s="55"/>
      <c r="X1244" s="55"/>
      <c r="Y1244" s="55"/>
    </row>
    <row r="1245" spans="1:25" hidden="1">
      <c r="A1245" s="213" t="s">
        <v>338</v>
      </c>
      <c r="B1245" s="213" t="s">
        <v>4870</v>
      </c>
      <c r="C1245" s="216">
        <v>5903669500094</v>
      </c>
      <c r="D1245" s="102" t="s">
        <v>4868</v>
      </c>
      <c r="E1245" s="345" t="s">
        <v>5355</v>
      </c>
      <c r="F1245" s="90" t="s">
        <v>69</v>
      </c>
      <c r="H1245" s="91">
        <v>1</v>
      </c>
      <c r="I1245" s="54">
        <f>VLOOKUP(A1245,'CET uproszczony 01 02 2026'!$B$4:$G$747,6,0)</f>
        <v>3641</v>
      </c>
      <c r="J1245" s="90" t="s">
        <v>5</v>
      </c>
      <c r="K1245" s="201">
        <v>0.23</v>
      </c>
      <c r="M1245" s="185">
        <v>500</v>
      </c>
      <c r="N1245" s="94" t="s">
        <v>70</v>
      </c>
      <c r="O1245" s="94" t="s">
        <v>339</v>
      </c>
      <c r="P1245" s="226" t="s">
        <v>27</v>
      </c>
      <c r="Q1245" s="102" t="s">
        <v>1048</v>
      </c>
      <c r="R1245" s="102">
        <v>85444995</v>
      </c>
      <c r="S1245" s="102" t="s">
        <v>2648</v>
      </c>
      <c r="T1245" s="94" t="s">
        <v>5619</v>
      </c>
      <c r="U1245" s="224">
        <v>82.679500000000004</v>
      </c>
    </row>
    <row r="1246" spans="1:25" hidden="1">
      <c r="A1246" s="213" t="s">
        <v>338</v>
      </c>
      <c r="B1246" s="213" t="s">
        <v>4871</v>
      </c>
      <c r="C1246" s="216">
        <v>5903669500100</v>
      </c>
      <c r="D1246" s="102" t="s">
        <v>4868</v>
      </c>
      <c r="E1246" s="345" t="s">
        <v>5355</v>
      </c>
      <c r="F1246" s="90" t="s">
        <v>69</v>
      </c>
      <c r="H1246" s="91">
        <v>1</v>
      </c>
      <c r="I1246" s="54">
        <f>VLOOKUP(A1246,'CET uproszczony 01 02 2026'!$B$4:$G$747,6,0)</f>
        <v>3641</v>
      </c>
      <c r="J1246" s="90" t="s">
        <v>5</v>
      </c>
      <c r="K1246" s="201">
        <v>0.23</v>
      </c>
      <c r="M1246" s="185">
        <v>1000</v>
      </c>
      <c r="N1246" s="94" t="s">
        <v>70</v>
      </c>
      <c r="O1246" s="94" t="s">
        <v>339</v>
      </c>
      <c r="P1246" s="226" t="s">
        <v>27</v>
      </c>
      <c r="Q1246" s="102" t="s">
        <v>1048</v>
      </c>
      <c r="R1246" s="102">
        <v>85444995</v>
      </c>
      <c r="S1246" s="102" t="s">
        <v>2648</v>
      </c>
      <c r="T1246" s="94" t="s">
        <v>5619</v>
      </c>
      <c r="U1246" s="224">
        <v>82.679500000000004</v>
      </c>
    </row>
    <row r="1247" spans="1:25" hidden="1">
      <c r="A1247" s="213" t="s">
        <v>341</v>
      </c>
      <c r="B1247" s="213" t="s">
        <v>4838</v>
      </c>
      <c r="C1247" s="216">
        <v>5901181027327</v>
      </c>
      <c r="D1247" s="102" t="s">
        <v>4839</v>
      </c>
      <c r="E1247" s="345" t="s">
        <v>5356</v>
      </c>
      <c r="F1247" s="90" t="s">
        <v>69</v>
      </c>
      <c r="H1247" s="91">
        <v>1</v>
      </c>
      <c r="I1247" s="54">
        <f>VLOOKUP(A1247,'CET uproszczony 01 02 2026'!$B$4:$G$747,6,0)</f>
        <v>3646</v>
      </c>
      <c r="J1247" s="90" t="s">
        <v>5</v>
      </c>
      <c r="K1247" s="201">
        <v>0.23</v>
      </c>
      <c r="M1247" s="185">
        <v>100</v>
      </c>
      <c r="N1247" s="94" t="s">
        <v>70</v>
      </c>
      <c r="O1247" s="94" t="s">
        <v>339</v>
      </c>
      <c r="P1247" s="226" t="s">
        <v>27</v>
      </c>
      <c r="Q1247" s="102" t="s">
        <v>1048</v>
      </c>
      <c r="R1247" s="102">
        <v>85444995</v>
      </c>
      <c r="S1247" s="102" t="s">
        <v>2648</v>
      </c>
      <c r="T1247" s="94" t="s">
        <v>2496</v>
      </c>
      <c r="U1247" s="224">
        <v>82.679500000000004</v>
      </c>
    </row>
    <row r="1248" spans="1:25" hidden="1">
      <c r="A1248" s="213" t="s">
        <v>341</v>
      </c>
      <c r="B1248" s="213" t="s">
        <v>4840</v>
      </c>
      <c r="C1248" s="216">
        <v>5903669500278</v>
      </c>
      <c r="D1248" s="102" t="s">
        <v>4839</v>
      </c>
      <c r="E1248" s="345" t="s">
        <v>5356</v>
      </c>
      <c r="F1248" s="90" t="s">
        <v>69</v>
      </c>
      <c r="H1248" s="91">
        <v>1</v>
      </c>
      <c r="I1248" s="54">
        <f>VLOOKUP(A1248,'CET uproszczony 01 02 2026'!$B$4:$G$747,6,0)</f>
        <v>3646</v>
      </c>
      <c r="J1248" s="90" t="s">
        <v>5</v>
      </c>
      <c r="K1248" s="201">
        <v>0.23</v>
      </c>
      <c r="M1248" s="185">
        <v>500</v>
      </c>
      <c r="N1248" s="94" t="s">
        <v>70</v>
      </c>
      <c r="O1248" s="94" t="s">
        <v>339</v>
      </c>
      <c r="P1248" s="226" t="s">
        <v>27</v>
      </c>
      <c r="Q1248" s="102" t="s">
        <v>1048</v>
      </c>
      <c r="R1248" s="102">
        <v>85444995</v>
      </c>
      <c r="S1248" s="102" t="s">
        <v>2648</v>
      </c>
      <c r="T1248" s="94" t="s">
        <v>2496</v>
      </c>
      <c r="U1248" s="224">
        <v>82.679500000000004</v>
      </c>
    </row>
    <row r="1249" spans="1:25" hidden="1">
      <c r="A1249" s="213" t="s">
        <v>341</v>
      </c>
      <c r="B1249" s="213" t="s">
        <v>4841</v>
      </c>
      <c r="C1249" s="216">
        <v>5903669500285</v>
      </c>
      <c r="D1249" s="102" t="s">
        <v>4839</v>
      </c>
      <c r="E1249" s="345" t="s">
        <v>5356</v>
      </c>
      <c r="F1249" s="90" t="s">
        <v>69</v>
      </c>
      <c r="H1249" s="91">
        <v>1</v>
      </c>
      <c r="I1249" s="54">
        <f>VLOOKUP(A1249,'CET uproszczony 01 02 2026'!$B$4:$G$747,6,0)</f>
        <v>3646</v>
      </c>
      <c r="J1249" s="90" t="s">
        <v>5</v>
      </c>
      <c r="K1249" s="201">
        <v>0.23</v>
      </c>
      <c r="M1249" s="185">
        <v>600</v>
      </c>
      <c r="N1249" s="94" t="s">
        <v>70</v>
      </c>
      <c r="O1249" s="94" t="s">
        <v>339</v>
      </c>
      <c r="P1249" s="226" t="s">
        <v>27</v>
      </c>
      <c r="Q1249" s="102" t="s">
        <v>1048</v>
      </c>
      <c r="R1249" s="102">
        <v>85444995</v>
      </c>
      <c r="S1249" s="102" t="s">
        <v>2648</v>
      </c>
      <c r="T1249" s="94" t="s">
        <v>2496</v>
      </c>
      <c r="U1249" s="224">
        <v>82.679500000000004</v>
      </c>
    </row>
    <row r="1250" spans="1:25" hidden="1">
      <c r="A1250" s="213" t="s">
        <v>341</v>
      </c>
      <c r="B1250" s="213" t="s">
        <v>4842</v>
      </c>
      <c r="C1250" s="216">
        <v>5903669500292</v>
      </c>
      <c r="D1250" s="102" t="s">
        <v>4839</v>
      </c>
      <c r="E1250" s="345" t="s">
        <v>5356</v>
      </c>
      <c r="F1250" s="90" t="s">
        <v>69</v>
      </c>
      <c r="H1250" s="91">
        <v>1</v>
      </c>
      <c r="I1250" s="54">
        <f>VLOOKUP(A1250,'CET uproszczony 01 02 2026'!$B$4:$G$747,6,0)</f>
        <v>3646</v>
      </c>
      <c r="J1250" s="90" t="s">
        <v>5</v>
      </c>
      <c r="K1250" s="201">
        <v>0.23</v>
      </c>
      <c r="M1250" s="185">
        <v>1000</v>
      </c>
      <c r="N1250" s="94" t="s">
        <v>70</v>
      </c>
      <c r="O1250" s="94" t="s">
        <v>339</v>
      </c>
      <c r="P1250" s="226" t="s">
        <v>27</v>
      </c>
      <c r="Q1250" s="102" t="s">
        <v>1048</v>
      </c>
      <c r="R1250" s="102">
        <v>85444995</v>
      </c>
      <c r="S1250" s="102" t="s">
        <v>2648</v>
      </c>
      <c r="T1250" s="94" t="s">
        <v>2496</v>
      </c>
      <c r="U1250" s="224">
        <v>82.679500000000004</v>
      </c>
    </row>
    <row r="1251" spans="1:25" s="179" customFormat="1" hidden="1">
      <c r="A1251" s="213" t="s">
        <v>356</v>
      </c>
      <c r="B1251" s="213" t="s">
        <v>4844</v>
      </c>
      <c r="C1251" s="216">
        <v>5901181027747</v>
      </c>
      <c r="D1251" s="102" t="s">
        <v>4843</v>
      </c>
      <c r="E1251" s="345" t="s">
        <v>5357</v>
      </c>
      <c r="F1251" s="90" t="s">
        <v>69</v>
      </c>
      <c r="G1251" s="91"/>
      <c r="H1251" s="91">
        <v>1</v>
      </c>
      <c r="I1251" s="54">
        <f>VLOOKUP(A1251,'CET uproszczony 01 02 2026'!$B$4:$G$747,6,0)</f>
        <v>5247</v>
      </c>
      <c r="J1251" s="90" t="s">
        <v>5</v>
      </c>
      <c r="K1251" s="201">
        <v>0.23</v>
      </c>
      <c r="L1251" s="91"/>
      <c r="M1251" s="185">
        <v>100</v>
      </c>
      <c r="N1251" s="94" t="s">
        <v>70</v>
      </c>
      <c r="O1251" s="94" t="s">
        <v>339</v>
      </c>
      <c r="P1251" s="226" t="s">
        <v>27</v>
      </c>
      <c r="Q1251" s="102" t="s">
        <v>1048</v>
      </c>
      <c r="R1251" s="102">
        <v>85444995</v>
      </c>
      <c r="S1251" s="102" t="s">
        <v>2648</v>
      </c>
      <c r="T1251" s="94" t="s">
        <v>5619</v>
      </c>
      <c r="U1251" s="224">
        <v>106.2443</v>
      </c>
      <c r="V1251" s="55"/>
      <c r="W1251" s="55"/>
      <c r="X1251" s="55"/>
      <c r="Y1251" s="55"/>
    </row>
    <row r="1252" spans="1:25" hidden="1">
      <c r="A1252" s="213" t="s">
        <v>356</v>
      </c>
      <c r="B1252" s="213" t="s">
        <v>4845</v>
      </c>
      <c r="C1252" s="216">
        <v>5901181027785</v>
      </c>
      <c r="D1252" s="102" t="s">
        <v>4843</v>
      </c>
      <c r="E1252" s="345" t="s">
        <v>5357</v>
      </c>
      <c r="F1252" s="90" t="s">
        <v>69</v>
      </c>
      <c r="H1252" s="91">
        <v>1</v>
      </c>
      <c r="I1252" s="54">
        <f>VLOOKUP(A1252,'CET uproszczony 01 02 2026'!$B$4:$G$747,6,0)</f>
        <v>5247</v>
      </c>
      <c r="J1252" s="90" t="s">
        <v>5</v>
      </c>
      <c r="K1252" s="201">
        <v>0.23</v>
      </c>
      <c r="M1252" s="185">
        <v>500</v>
      </c>
      <c r="N1252" s="94" t="s">
        <v>70</v>
      </c>
      <c r="O1252" s="94" t="s">
        <v>339</v>
      </c>
      <c r="P1252" s="226" t="s">
        <v>27</v>
      </c>
      <c r="Q1252" s="102" t="s">
        <v>1048</v>
      </c>
      <c r="R1252" s="102">
        <v>85444995</v>
      </c>
      <c r="S1252" s="102" t="s">
        <v>2648</v>
      </c>
      <c r="T1252" s="94" t="s">
        <v>5619</v>
      </c>
      <c r="U1252" s="224">
        <v>106.2443</v>
      </c>
    </row>
    <row r="1253" spans="1:25" hidden="1">
      <c r="A1253" s="213" t="s">
        <v>356</v>
      </c>
      <c r="B1253" s="213" t="s">
        <v>4872</v>
      </c>
      <c r="C1253" s="216">
        <v>5903669500308</v>
      </c>
      <c r="D1253" s="102" t="s">
        <v>4843</v>
      </c>
      <c r="E1253" s="345" t="s">
        <v>5357</v>
      </c>
      <c r="F1253" s="90" t="s">
        <v>69</v>
      </c>
      <c r="H1253" s="91">
        <v>1</v>
      </c>
      <c r="I1253" s="54">
        <f>VLOOKUP(A1253,'CET uproszczony 01 02 2026'!$B$4:$G$747,6,0)</f>
        <v>5247</v>
      </c>
      <c r="J1253" s="90" t="s">
        <v>5</v>
      </c>
      <c r="K1253" s="201">
        <v>0.23</v>
      </c>
      <c r="M1253" s="185">
        <v>700</v>
      </c>
      <c r="N1253" s="94" t="s">
        <v>70</v>
      </c>
      <c r="O1253" s="94" t="s">
        <v>339</v>
      </c>
      <c r="P1253" s="226" t="s">
        <v>27</v>
      </c>
      <c r="Q1253" s="102" t="s">
        <v>1048</v>
      </c>
      <c r="R1253" s="102">
        <v>85444995</v>
      </c>
      <c r="S1253" s="102" t="s">
        <v>2648</v>
      </c>
      <c r="T1253" s="94" t="s">
        <v>5619</v>
      </c>
      <c r="U1253" s="224">
        <v>106.2443</v>
      </c>
    </row>
    <row r="1254" spans="1:25" s="179" customFormat="1" hidden="1">
      <c r="A1254" s="213" t="s">
        <v>356</v>
      </c>
      <c r="B1254" s="213" t="s">
        <v>4846</v>
      </c>
      <c r="C1254" s="216">
        <v>5901181027792</v>
      </c>
      <c r="D1254" s="102" t="s">
        <v>4843</v>
      </c>
      <c r="E1254" s="345" t="s">
        <v>5357</v>
      </c>
      <c r="F1254" s="90" t="s">
        <v>69</v>
      </c>
      <c r="G1254" s="91"/>
      <c r="H1254" s="91">
        <v>1</v>
      </c>
      <c r="I1254" s="54">
        <f>VLOOKUP(A1254,'CET uproszczony 01 02 2026'!$B$4:$G$747,6,0)</f>
        <v>5247</v>
      </c>
      <c r="J1254" s="90" t="s">
        <v>5</v>
      </c>
      <c r="K1254" s="201">
        <v>0.23</v>
      </c>
      <c r="L1254" s="91"/>
      <c r="M1254" s="185">
        <v>1000</v>
      </c>
      <c r="N1254" s="94" t="s">
        <v>70</v>
      </c>
      <c r="O1254" s="94" t="s">
        <v>339</v>
      </c>
      <c r="P1254" s="226" t="s">
        <v>27</v>
      </c>
      <c r="Q1254" s="102" t="s">
        <v>1048</v>
      </c>
      <c r="R1254" s="102">
        <v>85444995</v>
      </c>
      <c r="S1254" s="102" t="s">
        <v>2648</v>
      </c>
      <c r="T1254" s="94" t="s">
        <v>5619</v>
      </c>
      <c r="U1254" s="224">
        <v>106.2443</v>
      </c>
      <c r="V1254" s="55"/>
      <c r="W1254" s="55"/>
      <c r="X1254" s="55"/>
      <c r="Y1254" s="55"/>
    </row>
    <row r="1255" spans="1:25" hidden="1">
      <c r="A1255" s="213" t="s">
        <v>358</v>
      </c>
      <c r="B1255" s="213" t="s">
        <v>4847</v>
      </c>
      <c r="C1255" s="216">
        <v>5901181027808</v>
      </c>
      <c r="D1255" s="102" t="s">
        <v>4848</v>
      </c>
      <c r="E1255" s="345" t="s">
        <v>5358</v>
      </c>
      <c r="F1255" s="90" t="s">
        <v>69</v>
      </c>
      <c r="H1255" s="91">
        <v>1</v>
      </c>
      <c r="I1255" s="54">
        <f>VLOOKUP(A1255,'CET uproszczony 01 02 2026'!$B$4:$G$747,6,0)</f>
        <v>5252</v>
      </c>
      <c r="J1255" s="90" t="s">
        <v>5</v>
      </c>
      <c r="K1255" s="201">
        <v>0.23</v>
      </c>
      <c r="M1255" s="185">
        <v>100</v>
      </c>
      <c r="N1255" s="94" t="s">
        <v>70</v>
      </c>
      <c r="O1255" s="94" t="s">
        <v>339</v>
      </c>
      <c r="P1255" s="226" t="s">
        <v>27</v>
      </c>
      <c r="Q1255" s="102" t="s">
        <v>1048</v>
      </c>
      <c r="R1255" s="102">
        <v>85444995</v>
      </c>
      <c r="S1255" s="102" t="s">
        <v>2648</v>
      </c>
      <c r="T1255" s="94" t="s">
        <v>2496</v>
      </c>
      <c r="U1255" s="224">
        <v>105.0116</v>
      </c>
    </row>
    <row r="1256" spans="1:25" hidden="1">
      <c r="A1256" s="213" t="s">
        <v>358</v>
      </c>
      <c r="B1256" s="213" t="s">
        <v>4849</v>
      </c>
      <c r="C1256" s="216">
        <v>5903669500315</v>
      </c>
      <c r="D1256" s="102" t="s">
        <v>4848</v>
      </c>
      <c r="E1256" s="345" t="s">
        <v>5358</v>
      </c>
      <c r="F1256" s="90" t="s">
        <v>69</v>
      </c>
      <c r="H1256" s="91">
        <v>1</v>
      </c>
      <c r="I1256" s="54">
        <f>VLOOKUP(A1256,'CET uproszczony 01 02 2026'!$B$4:$G$747,6,0)</f>
        <v>5252</v>
      </c>
      <c r="J1256" s="90" t="s">
        <v>5</v>
      </c>
      <c r="K1256" s="201">
        <v>0.23</v>
      </c>
      <c r="M1256" s="185">
        <v>500</v>
      </c>
      <c r="N1256" s="94" t="s">
        <v>70</v>
      </c>
      <c r="O1256" s="94" t="s">
        <v>339</v>
      </c>
      <c r="P1256" s="226" t="s">
        <v>27</v>
      </c>
      <c r="Q1256" s="102" t="s">
        <v>1048</v>
      </c>
      <c r="R1256" s="102">
        <v>85444995</v>
      </c>
      <c r="S1256" s="102" t="s">
        <v>2648</v>
      </c>
      <c r="T1256" s="94" t="s">
        <v>2496</v>
      </c>
      <c r="U1256" s="224">
        <v>105.0116</v>
      </c>
    </row>
    <row r="1257" spans="1:25" s="179" customFormat="1" hidden="1">
      <c r="A1257" s="213" t="s">
        <v>358</v>
      </c>
      <c r="B1257" s="213" t="s">
        <v>4850</v>
      </c>
      <c r="C1257" s="216">
        <v>5903669500322</v>
      </c>
      <c r="D1257" s="102" t="s">
        <v>4848</v>
      </c>
      <c r="E1257" s="345" t="s">
        <v>5358</v>
      </c>
      <c r="F1257" s="90" t="s">
        <v>69</v>
      </c>
      <c r="G1257" s="91"/>
      <c r="H1257" s="91">
        <v>1</v>
      </c>
      <c r="I1257" s="54">
        <f>VLOOKUP(A1257,'CET uproszczony 01 02 2026'!$B$4:$G$747,6,0)</f>
        <v>5252</v>
      </c>
      <c r="J1257" s="90" t="s">
        <v>5</v>
      </c>
      <c r="K1257" s="201">
        <v>0.23</v>
      </c>
      <c r="L1257" s="91"/>
      <c r="M1257" s="185">
        <v>1000</v>
      </c>
      <c r="N1257" s="94" t="s">
        <v>70</v>
      </c>
      <c r="O1257" s="94" t="s">
        <v>339</v>
      </c>
      <c r="P1257" s="226" t="s">
        <v>27</v>
      </c>
      <c r="Q1257" s="102" t="s">
        <v>1048</v>
      </c>
      <c r="R1257" s="102">
        <v>85444995</v>
      </c>
      <c r="S1257" s="102" t="s">
        <v>2648</v>
      </c>
      <c r="T1257" s="94" t="s">
        <v>2496</v>
      </c>
      <c r="U1257" s="224">
        <v>105.0116</v>
      </c>
      <c r="V1257" s="55"/>
      <c r="W1257" s="55"/>
      <c r="X1257" s="55"/>
      <c r="Y1257" s="55"/>
    </row>
    <row r="1258" spans="1:25" hidden="1">
      <c r="A1258" s="213" t="s">
        <v>358</v>
      </c>
      <c r="B1258" s="213" t="s">
        <v>4851</v>
      </c>
      <c r="C1258" s="216">
        <v>5903669500339</v>
      </c>
      <c r="D1258" s="102" t="s">
        <v>4848</v>
      </c>
      <c r="E1258" s="345" t="s">
        <v>5358</v>
      </c>
      <c r="F1258" s="90" t="s">
        <v>69</v>
      </c>
      <c r="H1258" s="91">
        <v>1</v>
      </c>
      <c r="I1258" s="54">
        <f>VLOOKUP(A1258,'CET uproszczony 01 02 2026'!$B$4:$G$747,6,0)</f>
        <v>5252</v>
      </c>
      <c r="J1258" s="90" t="s">
        <v>5</v>
      </c>
      <c r="K1258" s="201">
        <v>0.23</v>
      </c>
      <c r="M1258" s="185" t="s">
        <v>220</v>
      </c>
      <c r="N1258" s="94" t="s">
        <v>70</v>
      </c>
      <c r="O1258" s="94" t="s">
        <v>339</v>
      </c>
      <c r="P1258" s="226" t="s">
        <v>27</v>
      </c>
      <c r="Q1258" s="102" t="s">
        <v>1048</v>
      </c>
      <c r="R1258" s="102">
        <v>85444995</v>
      </c>
      <c r="S1258" s="102" t="s">
        <v>2648</v>
      </c>
      <c r="T1258" s="94" t="s">
        <v>2496</v>
      </c>
      <c r="U1258" s="224">
        <v>105.0116</v>
      </c>
    </row>
    <row r="1259" spans="1:25" hidden="1">
      <c r="A1259" s="213" t="s">
        <v>372</v>
      </c>
      <c r="B1259" s="213" t="s">
        <v>4853</v>
      </c>
      <c r="C1259" s="216">
        <v>5901181028225</v>
      </c>
      <c r="D1259" s="102" t="s">
        <v>4852</v>
      </c>
      <c r="E1259" s="345" t="s">
        <v>5359</v>
      </c>
      <c r="F1259" s="90" t="s">
        <v>69</v>
      </c>
      <c r="H1259" s="91">
        <v>1</v>
      </c>
      <c r="I1259" s="54">
        <f>VLOOKUP(A1259,'CET uproszczony 01 02 2026'!$B$4:$G$747,6,0)</f>
        <v>7027</v>
      </c>
      <c r="J1259" s="90" t="s">
        <v>5</v>
      </c>
      <c r="K1259" s="201">
        <v>0.23</v>
      </c>
      <c r="M1259" s="185">
        <v>100</v>
      </c>
      <c r="N1259" s="94" t="s">
        <v>70</v>
      </c>
      <c r="O1259" s="94" t="s">
        <v>339</v>
      </c>
      <c r="P1259" s="226" t="s">
        <v>27</v>
      </c>
      <c r="Q1259" s="102" t="s">
        <v>1048</v>
      </c>
      <c r="R1259" s="102">
        <v>85444995</v>
      </c>
      <c r="S1259" s="102" t="s">
        <v>2648</v>
      </c>
      <c r="T1259" s="94" t="s">
        <v>5619</v>
      </c>
      <c r="U1259" s="224">
        <v>132.99770000000001</v>
      </c>
    </row>
    <row r="1260" spans="1:25" hidden="1">
      <c r="A1260" s="213" t="s">
        <v>372</v>
      </c>
      <c r="B1260" s="213" t="s">
        <v>4854</v>
      </c>
      <c r="C1260" s="216">
        <v>5901181028263</v>
      </c>
      <c r="D1260" s="102" t="s">
        <v>4852</v>
      </c>
      <c r="E1260" s="345" t="s">
        <v>5359</v>
      </c>
      <c r="F1260" s="90" t="s">
        <v>69</v>
      </c>
      <c r="H1260" s="91">
        <v>1</v>
      </c>
      <c r="I1260" s="54">
        <f>VLOOKUP(A1260,'CET uproszczony 01 02 2026'!$B$4:$G$747,6,0)</f>
        <v>7027</v>
      </c>
      <c r="J1260" s="90" t="s">
        <v>5</v>
      </c>
      <c r="K1260" s="201">
        <v>0.23</v>
      </c>
      <c r="M1260" s="185">
        <v>500</v>
      </c>
      <c r="N1260" s="94" t="s">
        <v>70</v>
      </c>
      <c r="O1260" s="94" t="s">
        <v>339</v>
      </c>
      <c r="P1260" s="226" t="s">
        <v>27</v>
      </c>
      <c r="Q1260" s="102" t="s">
        <v>1048</v>
      </c>
      <c r="R1260" s="102">
        <v>85444995</v>
      </c>
      <c r="S1260" s="102" t="s">
        <v>2648</v>
      </c>
      <c r="T1260" s="94" t="s">
        <v>5619</v>
      </c>
      <c r="U1260" s="224">
        <v>132.99770000000001</v>
      </c>
    </row>
    <row r="1261" spans="1:25" hidden="1">
      <c r="A1261" s="213" t="s">
        <v>372</v>
      </c>
      <c r="B1261" s="213" t="s">
        <v>4855</v>
      </c>
      <c r="C1261" s="216">
        <v>5901181028270</v>
      </c>
      <c r="D1261" s="102" t="s">
        <v>4852</v>
      </c>
      <c r="E1261" s="345" t="s">
        <v>5359</v>
      </c>
      <c r="F1261" s="90" t="s">
        <v>69</v>
      </c>
      <c r="H1261" s="91">
        <v>1</v>
      </c>
      <c r="I1261" s="54">
        <f>VLOOKUP(A1261,'CET uproszczony 01 02 2026'!$B$4:$G$747,6,0)</f>
        <v>7027</v>
      </c>
      <c r="J1261" s="90" t="s">
        <v>5</v>
      </c>
      <c r="K1261" s="201">
        <v>0.23</v>
      </c>
      <c r="M1261" s="185">
        <v>1000</v>
      </c>
      <c r="N1261" s="94" t="s">
        <v>70</v>
      </c>
      <c r="O1261" s="94" t="s">
        <v>339</v>
      </c>
      <c r="P1261" s="226" t="s">
        <v>27</v>
      </c>
      <c r="Q1261" s="102" t="s">
        <v>1048</v>
      </c>
      <c r="R1261" s="102">
        <v>85444995</v>
      </c>
      <c r="S1261" s="102" t="s">
        <v>2648</v>
      </c>
      <c r="T1261" s="94" t="s">
        <v>5619</v>
      </c>
      <c r="U1261" s="224">
        <v>132.99770000000001</v>
      </c>
    </row>
    <row r="1262" spans="1:25" hidden="1">
      <c r="A1262" s="213" t="s">
        <v>374</v>
      </c>
      <c r="B1262" s="213" t="s">
        <v>4857</v>
      </c>
      <c r="C1262" s="216">
        <v>5901181028287</v>
      </c>
      <c r="D1262" s="102" t="s">
        <v>4856</v>
      </c>
      <c r="E1262" s="345" t="s">
        <v>5360</v>
      </c>
      <c r="F1262" s="90" t="s">
        <v>69</v>
      </c>
      <c r="H1262" s="91">
        <v>1</v>
      </c>
      <c r="I1262" s="54">
        <f>VLOOKUP(A1262,'CET uproszczony 01 02 2026'!$B$4:$G$747,6,0)</f>
        <v>7033</v>
      </c>
      <c r="J1262" s="90" t="s">
        <v>5</v>
      </c>
      <c r="K1262" s="201">
        <v>0.23</v>
      </c>
      <c r="M1262" s="185">
        <v>100</v>
      </c>
      <c r="N1262" s="94" t="s">
        <v>70</v>
      </c>
      <c r="O1262" s="94" t="s">
        <v>339</v>
      </c>
      <c r="P1262" s="226" t="s">
        <v>27</v>
      </c>
      <c r="Q1262" s="102" t="s">
        <v>1048</v>
      </c>
      <c r="R1262" s="102">
        <v>85444995</v>
      </c>
      <c r="S1262" s="102" t="s">
        <v>2648</v>
      </c>
      <c r="T1262" s="94" t="s">
        <v>2496</v>
      </c>
      <c r="U1262" s="224">
        <v>132.99770000000001</v>
      </c>
    </row>
    <row r="1263" spans="1:25" hidden="1">
      <c r="A1263" s="213" t="s">
        <v>374</v>
      </c>
      <c r="B1263" s="213" t="s">
        <v>4858</v>
      </c>
      <c r="C1263" s="216">
        <v>5903669500346</v>
      </c>
      <c r="D1263" s="102" t="s">
        <v>4856</v>
      </c>
      <c r="E1263" s="345" t="s">
        <v>5360</v>
      </c>
      <c r="F1263" s="90" t="s">
        <v>69</v>
      </c>
      <c r="H1263" s="91">
        <v>1</v>
      </c>
      <c r="I1263" s="54">
        <f>VLOOKUP(A1263,'CET uproszczony 01 02 2026'!$B$4:$G$747,6,0)</f>
        <v>7033</v>
      </c>
      <c r="J1263" s="90" t="s">
        <v>5</v>
      </c>
      <c r="K1263" s="201">
        <v>0.23</v>
      </c>
      <c r="M1263" s="185">
        <v>500</v>
      </c>
      <c r="N1263" s="94" t="s">
        <v>70</v>
      </c>
      <c r="O1263" s="94" t="s">
        <v>339</v>
      </c>
      <c r="P1263" s="226" t="s">
        <v>27</v>
      </c>
      <c r="Q1263" s="102" t="s">
        <v>1048</v>
      </c>
      <c r="R1263" s="102">
        <v>85444995</v>
      </c>
      <c r="S1263" s="102" t="s">
        <v>2648</v>
      </c>
      <c r="T1263" s="94" t="s">
        <v>2496</v>
      </c>
      <c r="U1263" s="224">
        <v>132.99770000000001</v>
      </c>
    </row>
    <row r="1264" spans="1:25" hidden="1">
      <c r="A1264" s="213" t="s">
        <v>374</v>
      </c>
      <c r="B1264" s="213" t="s">
        <v>4859</v>
      </c>
      <c r="C1264" s="216">
        <v>5903669500353</v>
      </c>
      <c r="D1264" s="102" t="s">
        <v>4856</v>
      </c>
      <c r="E1264" s="345" t="s">
        <v>5360</v>
      </c>
      <c r="F1264" s="90" t="s">
        <v>69</v>
      </c>
      <c r="H1264" s="91">
        <v>1</v>
      </c>
      <c r="I1264" s="54">
        <f>VLOOKUP(A1264,'CET uproszczony 01 02 2026'!$B$4:$G$747,6,0)</f>
        <v>7033</v>
      </c>
      <c r="J1264" s="90" t="s">
        <v>5</v>
      </c>
      <c r="K1264" s="201">
        <v>0.23</v>
      </c>
      <c r="M1264" s="185">
        <v>1000</v>
      </c>
      <c r="N1264" s="94" t="s">
        <v>70</v>
      </c>
      <c r="O1264" s="94" t="s">
        <v>339</v>
      </c>
      <c r="P1264" s="226" t="s">
        <v>27</v>
      </c>
      <c r="Q1264" s="102" t="s">
        <v>1048</v>
      </c>
      <c r="R1264" s="102">
        <v>85444995</v>
      </c>
      <c r="S1264" s="102" t="s">
        <v>2648</v>
      </c>
      <c r="T1264" s="94" t="s">
        <v>2496</v>
      </c>
      <c r="U1264" s="224">
        <v>132.99770000000001</v>
      </c>
    </row>
    <row r="1265" spans="1:25" hidden="1">
      <c r="A1265" s="213" t="s">
        <v>388</v>
      </c>
      <c r="B1265" s="213" t="s">
        <v>4861</v>
      </c>
      <c r="C1265" s="216">
        <v>5901181028706</v>
      </c>
      <c r="D1265" s="102" t="s">
        <v>4860</v>
      </c>
      <c r="E1265" s="345" t="s">
        <v>5361</v>
      </c>
      <c r="F1265" s="90" t="s">
        <v>69</v>
      </c>
      <c r="H1265" s="91">
        <v>1</v>
      </c>
      <c r="I1265" s="54">
        <f>VLOOKUP(A1265,'CET uproszczony 01 02 2026'!$B$4:$G$747,6,0)</f>
        <v>8932</v>
      </c>
      <c r="J1265" s="90" t="s">
        <v>5</v>
      </c>
      <c r="K1265" s="201">
        <v>0.23</v>
      </c>
      <c r="M1265" s="185">
        <v>100</v>
      </c>
      <c r="N1265" s="94" t="s">
        <v>70</v>
      </c>
      <c r="O1265" s="94" t="s">
        <v>339</v>
      </c>
      <c r="P1265" s="226" t="s">
        <v>27</v>
      </c>
      <c r="Q1265" s="102" t="s">
        <v>1048</v>
      </c>
      <c r="R1265" s="102">
        <v>85444995</v>
      </c>
      <c r="S1265" s="102" t="s">
        <v>2648</v>
      </c>
      <c r="T1265" s="94" t="s">
        <v>5619</v>
      </c>
      <c r="U1265" s="224">
        <v>169.69450000000001</v>
      </c>
    </row>
    <row r="1266" spans="1:25" hidden="1">
      <c r="A1266" s="213" t="s">
        <v>388</v>
      </c>
      <c r="B1266" s="213" t="s">
        <v>4862</v>
      </c>
      <c r="C1266" s="216">
        <v>5901181028744</v>
      </c>
      <c r="D1266" s="102" t="s">
        <v>4860</v>
      </c>
      <c r="E1266" s="345" t="s">
        <v>5361</v>
      </c>
      <c r="F1266" s="90" t="s">
        <v>69</v>
      </c>
      <c r="H1266" s="91">
        <v>1</v>
      </c>
      <c r="I1266" s="54">
        <f>VLOOKUP(A1266,'CET uproszczony 01 02 2026'!$B$4:$G$747,6,0)</f>
        <v>8932</v>
      </c>
      <c r="J1266" s="90" t="s">
        <v>5</v>
      </c>
      <c r="K1266" s="201">
        <v>0.23</v>
      </c>
      <c r="M1266" s="185">
        <v>500</v>
      </c>
      <c r="N1266" s="94" t="s">
        <v>70</v>
      </c>
      <c r="O1266" s="94" t="s">
        <v>339</v>
      </c>
      <c r="P1266" s="226" t="s">
        <v>27</v>
      </c>
      <c r="Q1266" s="102" t="s">
        <v>1048</v>
      </c>
      <c r="R1266" s="102">
        <v>85444995</v>
      </c>
      <c r="S1266" s="102" t="s">
        <v>2648</v>
      </c>
      <c r="T1266" s="94" t="s">
        <v>5619</v>
      </c>
      <c r="U1266" s="224">
        <v>169.69450000000001</v>
      </c>
    </row>
    <row r="1267" spans="1:25" s="179" customFormat="1" hidden="1">
      <c r="A1267" s="213" t="s">
        <v>388</v>
      </c>
      <c r="B1267" s="213" t="s">
        <v>4863</v>
      </c>
      <c r="C1267" s="216">
        <v>5901181028751</v>
      </c>
      <c r="D1267" s="102" t="s">
        <v>4860</v>
      </c>
      <c r="E1267" s="345" t="s">
        <v>5361</v>
      </c>
      <c r="F1267" s="90" t="s">
        <v>69</v>
      </c>
      <c r="G1267" s="91"/>
      <c r="H1267" s="91">
        <v>1</v>
      </c>
      <c r="I1267" s="54">
        <f>VLOOKUP(A1267,'CET uproszczony 01 02 2026'!$B$4:$G$747,6,0)</f>
        <v>8932</v>
      </c>
      <c r="J1267" s="90" t="s">
        <v>5</v>
      </c>
      <c r="K1267" s="201">
        <v>0.23</v>
      </c>
      <c r="L1267" s="91"/>
      <c r="M1267" s="185">
        <v>1000</v>
      </c>
      <c r="N1267" s="94" t="s">
        <v>70</v>
      </c>
      <c r="O1267" s="94" t="s">
        <v>339</v>
      </c>
      <c r="P1267" s="226" t="s">
        <v>27</v>
      </c>
      <c r="Q1267" s="102" t="s">
        <v>1048</v>
      </c>
      <c r="R1267" s="102">
        <v>85444995</v>
      </c>
      <c r="S1267" s="102" t="s">
        <v>2648</v>
      </c>
      <c r="T1267" s="94" t="s">
        <v>5619</v>
      </c>
      <c r="U1267" s="224">
        <v>169.69450000000001</v>
      </c>
      <c r="V1267" s="55"/>
      <c r="W1267" s="55"/>
      <c r="X1267" s="55"/>
      <c r="Y1267" s="55"/>
    </row>
    <row r="1268" spans="1:25" hidden="1">
      <c r="A1268" s="213" t="s">
        <v>390</v>
      </c>
      <c r="B1268" s="213" t="s">
        <v>4865</v>
      </c>
      <c r="C1268" s="216">
        <v>5901181028768</v>
      </c>
      <c r="D1268" s="102" t="s">
        <v>4864</v>
      </c>
      <c r="E1268" s="345" t="s">
        <v>5362</v>
      </c>
      <c r="F1268" s="90" t="s">
        <v>69</v>
      </c>
      <c r="H1268" s="91">
        <v>1</v>
      </c>
      <c r="I1268" s="54">
        <f>VLOOKUP(A1268,'CET uproszczony 01 02 2026'!$B$4:$G$747,6,0)</f>
        <v>8939</v>
      </c>
      <c r="J1268" s="90" t="s">
        <v>5</v>
      </c>
      <c r="K1268" s="201">
        <v>0.23</v>
      </c>
      <c r="M1268" s="185">
        <v>100</v>
      </c>
      <c r="N1268" s="94" t="s">
        <v>70</v>
      </c>
      <c r="O1268" s="94" t="s">
        <v>339</v>
      </c>
      <c r="P1268" s="226" t="s">
        <v>27</v>
      </c>
      <c r="Q1268" s="102" t="s">
        <v>1048</v>
      </c>
      <c r="R1268" s="102">
        <v>85444995</v>
      </c>
      <c r="S1268" s="102" t="s">
        <v>2648</v>
      </c>
      <c r="T1268" s="94" t="s">
        <v>2496</v>
      </c>
      <c r="U1268" s="224">
        <v>120.9418</v>
      </c>
    </row>
    <row r="1269" spans="1:25" hidden="1">
      <c r="A1269" s="213" t="s">
        <v>390</v>
      </c>
      <c r="B1269" s="213" t="s">
        <v>4866</v>
      </c>
      <c r="C1269" s="216">
        <v>5903669500360</v>
      </c>
      <c r="D1269" s="102" t="s">
        <v>4864</v>
      </c>
      <c r="E1269" s="345" t="s">
        <v>5362</v>
      </c>
      <c r="F1269" s="90" t="s">
        <v>69</v>
      </c>
      <c r="H1269" s="91">
        <v>1</v>
      </c>
      <c r="I1269" s="54">
        <f>VLOOKUP(A1269,'CET uproszczony 01 02 2026'!$B$4:$G$747,6,0)</f>
        <v>8939</v>
      </c>
      <c r="J1269" s="90" t="s">
        <v>5</v>
      </c>
      <c r="K1269" s="201">
        <v>0.23</v>
      </c>
      <c r="M1269" s="185">
        <v>500</v>
      </c>
      <c r="N1269" s="94" t="s">
        <v>70</v>
      </c>
      <c r="O1269" s="94" t="s">
        <v>339</v>
      </c>
      <c r="P1269" s="226" t="s">
        <v>27</v>
      </c>
      <c r="Q1269" s="102" t="s">
        <v>1048</v>
      </c>
      <c r="R1269" s="102">
        <v>85444995</v>
      </c>
      <c r="S1269" s="102" t="s">
        <v>2648</v>
      </c>
      <c r="T1269" s="94" t="s">
        <v>2496</v>
      </c>
      <c r="U1269" s="224">
        <v>120.9418</v>
      </c>
    </row>
    <row r="1270" spans="1:25" s="198" customFormat="1" hidden="1">
      <c r="A1270" s="214" t="s">
        <v>390</v>
      </c>
      <c r="B1270" s="214" t="s">
        <v>4867</v>
      </c>
      <c r="C1270" s="221">
        <v>5903669500377</v>
      </c>
      <c r="D1270" s="190" t="s">
        <v>4864</v>
      </c>
      <c r="E1270" s="346" t="s">
        <v>5362</v>
      </c>
      <c r="F1270" s="192" t="s">
        <v>69</v>
      </c>
      <c r="G1270" s="191"/>
      <c r="H1270" s="191">
        <v>1</v>
      </c>
      <c r="I1270" s="193">
        <f>VLOOKUP(A1270,'CET uproszczony 01 02 2026'!$B$4:$G$747,6,0)</f>
        <v>8939</v>
      </c>
      <c r="J1270" s="192" t="s">
        <v>5</v>
      </c>
      <c r="K1270" s="202">
        <v>0.23</v>
      </c>
      <c r="L1270" s="191"/>
      <c r="M1270" s="199">
        <v>1000</v>
      </c>
      <c r="N1270" s="196" t="s">
        <v>70</v>
      </c>
      <c r="O1270" s="196" t="s">
        <v>339</v>
      </c>
      <c r="P1270" s="227" t="s">
        <v>27</v>
      </c>
      <c r="Q1270" s="190" t="s">
        <v>1048</v>
      </c>
      <c r="R1270" s="190">
        <v>85444995</v>
      </c>
      <c r="S1270" s="190" t="s">
        <v>2648</v>
      </c>
      <c r="T1270" s="196" t="s">
        <v>2496</v>
      </c>
      <c r="U1270" s="348">
        <v>120.9418</v>
      </c>
      <c r="V1270" s="197"/>
      <c r="W1270" s="197"/>
      <c r="X1270" s="197"/>
      <c r="Y1270" s="197"/>
    </row>
    <row r="1271" spans="1:25" hidden="1">
      <c r="A1271" s="213" t="s">
        <v>343</v>
      </c>
      <c r="B1271" s="213" t="s">
        <v>4875</v>
      </c>
      <c r="C1271" s="216">
        <v>5901181027389</v>
      </c>
      <c r="D1271" s="102" t="s">
        <v>4874</v>
      </c>
      <c r="E1271" s="345" t="s">
        <v>5363</v>
      </c>
      <c r="F1271" s="90" t="s">
        <v>69</v>
      </c>
      <c r="H1271" s="91">
        <v>1</v>
      </c>
      <c r="I1271" s="54">
        <f>VLOOKUP(A1271,'CET uproszczony 01 02 2026'!$B$4:$G$747,6,0)</f>
        <v>5762</v>
      </c>
      <c r="J1271" s="90" t="s">
        <v>5</v>
      </c>
      <c r="K1271" s="201">
        <v>0.23</v>
      </c>
      <c r="M1271" s="185">
        <v>100</v>
      </c>
      <c r="N1271" s="94" t="s">
        <v>70</v>
      </c>
      <c r="O1271" s="94" t="s">
        <v>344</v>
      </c>
      <c r="P1271" s="226" t="s">
        <v>27</v>
      </c>
      <c r="Q1271" s="102" t="s">
        <v>1048</v>
      </c>
      <c r="R1271" s="102">
        <v>85444995</v>
      </c>
      <c r="S1271" s="102" t="s">
        <v>2648</v>
      </c>
      <c r="T1271" s="94" t="s">
        <v>5619</v>
      </c>
      <c r="U1271" s="224">
        <v>128.23679999999999</v>
      </c>
    </row>
    <row r="1272" spans="1:25" s="179" customFormat="1" hidden="1">
      <c r="A1272" s="213" t="s">
        <v>343</v>
      </c>
      <c r="B1272" s="213" t="s">
        <v>4876</v>
      </c>
      <c r="C1272" s="216">
        <v>5901181027426</v>
      </c>
      <c r="D1272" s="102" t="s">
        <v>4874</v>
      </c>
      <c r="E1272" s="345" t="s">
        <v>5363</v>
      </c>
      <c r="F1272" s="90" t="s">
        <v>69</v>
      </c>
      <c r="G1272" s="91"/>
      <c r="H1272" s="91">
        <v>1</v>
      </c>
      <c r="I1272" s="54">
        <f>VLOOKUP(A1272,'CET uproszczony 01 02 2026'!$B$4:$G$747,6,0)</f>
        <v>5762</v>
      </c>
      <c r="J1272" s="90" t="s">
        <v>5</v>
      </c>
      <c r="K1272" s="201">
        <v>0.23</v>
      </c>
      <c r="L1272" s="91"/>
      <c r="M1272" s="185">
        <v>500</v>
      </c>
      <c r="N1272" s="94" t="s">
        <v>70</v>
      </c>
      <c r="O1272" s="94" t="s">
        <v>344</v>
      </c>
      <c r="P1272" s="226" t="s">
        <v>27</v>
      </c>
      <c r="Q1272" s="102" t="s">
        <v>1048</v>
      </c>
      <c r="R1272" s="102">
        <v>85444995</v>
      </c>
      <c r="S1272" s="102" t="s">
        <v>2648</v>
      </c>
      <c r="T1272" s="94" t="s">
        <v>5619</v>
      </c>
      <c r="U1272" s="224">
        <v>128.23679999999999</v>
      </c>
      <c r="V1272" s="55"/>
      <c r="W1272" s="55"/>
      <c r="X1272" s="55"/>
      <c r="Y1272" s="55"/>
    </row>
    <row r="1273" spans="1:25" hidden="1">
      <c r="A1273" s="213" t="s">
        <v>343</v>
      </c>
      <c r="B1273" s="213" t="s">
        <v>4877</v>
      </c>
      <c r="C1273" s="216">
        <v>5903669494812</v>
      </c>
      <c r="D1273" s="102" t="s">
        <v>4874</v>
      </c>
      <c r="E1273" s="345" t="s">
        <v>5363</v>
      </c>
      <c r="F1273" s="90" t="s">
        <v>69</v>
      </c>
      <c r="H1273" s="91">
        <v>1</v>
      </c>
      <c r="I1273" s="54">
        <f>VLOOKUP(A1273,'CET uproszczony 01 02 2026'!$B$4:$G$747,6,0)</f>
        <v>5762</v>
      </c>
      <c r="J1273" s="90" t="s">
        <v>5</v>
      </c>
      <c r="K1273" s="201">
        <v>0.23</v>
      </c>
      <c r="M1273" s="185">
        <v>1000</v>
      </c>
      <c r="N1273" s="94" t="s">
        <v>70</v>
      </c>
      <c r="O1273" s="94" t="s">
        <v>344</v>
      </c>
      <c r="P1273" s="226" t="s">
        <v>27</v>
      </c>
      <c r="Q1273" s="102" t="s">
        <v>1048</v>
      </c>
      <c r="R1273" s="102">
        <v>85444995</v>
      </c>
      <c r="S1273" s="102" t="s">
        <v>2648</v>
      </c>
      <c r="T1273" s="94" t="s">
        <v>5619</v>
      </c>
      <c r="U1273" s="224">
        <v>128.23679999999999</v>
      </c>
    </row>
    <row r="1274" spans="1:25" s="179" customFormat="1" hidden="1">
      <c r="A1274" s="213" t="s">
        <v>346</v>
      </c>
      <c r="B1274" s="213" t="s">
        <v>4878</v>
      </c>
      <c r="C1274" s="216">
        <v>5901181027440</v>
      </c>
      <c r="D1274" s="102" t="s">
        <v>4879</v>
      </c>
      <c r="E1274" s="345" t="s">
        <v>5364</v>
      </c>
      <c r="F1274" s="90" t="s">
        <v>69</v>
      </c>
      <c r="G1274" s="91"/>
      <c r="H1274" s="91">
        <v>1</v>
      </c>
      <c r="I1274" s="54">
        <f>VLOOKUP(A1274,'CET uproszczony 01 02 2026'!$B$4:$G$747,6,0)</f>
        <v>5769</v>
      </c>
      <c r="J1274" s="90" t="s">
        <v>5</v>
      </c>
      <c r="K1274" s="201">
        <v>0.23</v>
      </c>
      <c r="L1274" s="91"/>
      <c r="M1274" s="185">
        <v>100</v>
      </c>
      <c r="N1274" s="94" t="s">
        <v>70</v>
      </c>
      <c r="O1274" s="94" t="s">
        <v>344</v>
      </c>
      <c r="P1274" s="226" t="s">
        <v>27</v>
      </c>
      <c r="Q1274" s="102" t="s">
        <v>1048</v>
      </c>
      <c r="R1274" s="102">
        <v>85444995</v>
      </c>
      <c r="S1274" s="102" t="s">
        <v>2648</v>
      </c>
      <c r="T1274" s="94" t="s">
        <v>2496</v>
      </c>
      <c r="U1274" s="224">
        <v>89.540199999999999</v>
      </c>
      <c r="V1274" s="55"/>
      <c r="W1274" s="55"/>
      <c r="X1274" s="55"/>
      <c r="Y1274" s="55"/>
    </row>
    <row r="1275" spans="1:25" hidden="1">
      <c r="A1275" s="213" t="s">
        <v>346</v>
      </c>
      <c r="B1275" s="213" t="s">
        <v>4880</v>
      </c>
      <c r="C1275" s="216">
        <v>5903669500384</v>
      </c>
      <c r="D1275" s="102" t="s">
        <v>4879</v>
      </c>
      <c r="E1275" s="345" t="s">
        <v>5364</v>
      </c>
      <c r="F1275" s="90" t="s">
        <v>69</v>
      </c>
      <c r="H1275" s="91">
        <v>1</v>
      </c>
      <c r="I1275" s="54">
        <f>VLOOKUP(A1275,'CET uproszczony 01 02 2026'!$B$4:$G$747,6,0)</f>
        <v>5769</v>
      </c>
      <c r="J1275" s="90" t="s">
        <v>5</v>
      </c>
      <c r="K1275" s="201">
        <v>0.23</v>
      </c>
      <c r="M1275" s="185">
        <v>500</v>
      </c>
      <c r="N1275" s="94" t="s">
        <v>70</v>
      </c>
      <c r="O1275" s="94" t="s">
        <v>344</v>
      </c>
      <c r="P1275" s="226" t="s">
        <v>27</v>
      </c>
      <c r="Q1275" s="102" t="s">
        <v>1048</v>
      </c>
      <c r="R1275" s="102">
        <v>85444995</v>
      </c>
      <c r="S1275" s="102" t="s">
        <v>2648</v>
      </c>
      <c r="T1275" s="94" t="s">
        <v>2496</v>
      </c>
      <c r="U1275" s="224">
        <v>89.540199999999999</v>
      </c>
    </row>
    <row r="1276" spans="1:25" s="179" customFormat="1" hidden="1">
      <c r="A1276" s="213" t="s">
        <v>346</v>
      </c>
      <c r="B1276" s="213" t="s">
        <v>4881</v>
      </c>
      <c r="C1276" s="216">
        <v>5901181027495</v>
      </c>
      <c r="D1276" s="102" t="s">
        <v>4879</v>
      </c>
      <c r="E1276" s="345" t="s">
        <v>5364</v>
      </c>
      <c r="F1276" s="90" t="s">
        <v>69</v>
      </c>
      <c r="G1276" s="91"/>
      <c r="H1276" s="91">
        <v>1</v>
      </c>
      <c r="I1276" s="54">
        <f>VLOOKUP(A1276,'CET uproszczony 01 02 2026'!$B$4:$G$747,6,0)</f>
        <v>5769</v>
      </c>
      <c r="J1276" s="90" t="s">
        <v>5</v>
      </c>
      <c r="K1276" s="201">
        <v>0.23</v>
      </c>
      <c r="L1276" s="91"/>
      <c r="M1276" s="185">
        <v>1000</v>
      </c>
      <c r="N1276" s="94" t="s">
        <v>70</v>
      </c>
      <c r="O1276" s="94" t="s">
        <v>344</v>
      </c>
      <c r="P1276" s="226" t="s">
        <v>27</v>
      </c>
      <c r="Q1276" s="102" t="s">
        <v>1048</v>
      </c>
      <c r="R1276" s="102">
        <v>85444995</v>
      </c>
      <c r="S1276" s="102" t="s">
        <v>2648</v>
      </c>
      <c r="T1276" s="94" t="s">
        <v>2496</v>
      </c>
      <c r="U1276" s="224">
        <v>89.540199999999999</v>
      </c>
      <c r="V1276" s="55"/>
      <c r="W1276" s="55"/>
      <c r="X1276" s="55"/>
      <c r="Y1276" s="55"/>
    </row>
    <row r="1277" spans="1:25" hidden="1">
      <c r="A1277" s="213" t="s">
        <v>360</v>
      </c>
      <c r="B1277" s="213" t="s">
        <v>4882</v>
      </c>
      <c r="C1277" s="216">
        <v>5901181027860</v>
      </c>
      <c r="D1277" s="102" t="s">
        <v>4873</v>
      </c>
      <c r="E1277" s="345" t="s">
        <v>5365</v>
      </c>
      <c r="F1277" s="90" t="s">
        <v>69</v>
      </c>
      <c r="H1277" s="91">
        <v>1</v>
      </c>
      <c r="I1277" s="54">
        <f>VLOOKUP(A1277,'CET uproszczony 01 02 2026'!$B$4:$G$747,6,0)</f>
        <v>8135</v>
      </c>
      <c r="J1277" s="90" t="s">
        <v>5</v>
      </c>
      <c r="K1277" s="201">
        <v>0.23</v>
      </c>
      <c r="M1277" s="185">
        <v>100</v>
      </c>
      <c r="N1277" s="94" t="s">
        <v>70</v>
      </c>
      <c r="O1277" s="94" t="s">
        <v>344</v>
      </c>
      <c r="P1277" s="226" t="s">
        <v>27</v>
      </c>
      <c r="Q1277" s="102" t="s">
        <v>1048</v>
      </c>
      <c r="R1277" s="102">
        <v>85444995</v>
      </c>
      <c r="S1277" s="102" t="s">
        <v>2648</v>
      </c>
      <c r="T1277" s="94" t="s">
        <v>5619</v>
      </c>
      <c r="U1277" s="224">
        <v>161.19999999999999</v>
      </c>
    </row>
    <row r="1278" spans="1:25" hidden="1">
      <c r="A1278" s="213" t="s">
        <v>360</v>
      </c>
      <c r="B1278" s="213" t="s">
        <v>4883</v>
      </c>
      <c r="C1278" s="216">
        <v>5901181027907</v>
      </c>
      <c r="D1278" s="102" t="s">
        <v>4873</v>
      </c>
      <c r="E1278" s="345" t="s">
        <v>5365</v>
      </c>
      <c r="F1278" s="90" t="s">
        <v>69</v>
      </c>
      <c r="H1278" s="91">
        <v>1</v>
      </c>
      <c r="I1278" s="54">
        <f>VLOOKUP(A1278,'CET uproszczony 01 02 2026'!$B$4:$G$747,6,0)</f>
        <v>8135</v>
      </c>
      <c r="J1278" s="90" t="s">
        <v>5</v>
      </c>
      <c r="K1278" s="201">
        <v>0.23</v>
      </c>
      <c r="M1278" s="185">
        <v>500</v>
      </c>
      <c r="N1278" s="94" t="s">
        <v>70</v>
      </c>
      <c r="O1278" s="94" t="s">
        <v>344</v>
      </c>
      <c r="P1278" s="226" t="s">
        <v>27</v>
      </c>
      <c r="Q1278" s="102" t="s">
        <v>1048</v>
      </c>
      <c r="R1278" s="102">
        <v>85444995</v>
      </c>
      <c r="S1278" s="102" t="s">
        <v>2648</v>
      </c>
      <c r="T1278" s="94" t="s">
        <v>5619</v>
      </c>
      <c r="U1278" s="224">
        <v>161.19999999999999</v>
      </c>
    </row>
    <row r="1279" spans="1:25" hidden="1">
      <c r="A1279" s="213" t="s">
        <v>360</v>
      </c>
      <c r="B1279" s="213" t="s">
        <v>4884</v>
      </c>
      <c r="C1279" s="216">
        <v>5901181027914</v>
      </c>
      <c r="D1279" s="102" t="s">
        <v>4873</v>
      </c>
      <c r="E1279" s="345" t="s">
        <v>5365</v>
      </c>
      <c r="F1279" s="90" t="s">
        <v>69</v>
      </c>
      <c r="H1279" s="91">
        <v>1</v>
      </c>
      <c r="I1279" s="54">
        <f>VLOOKUP(A1279,'CET uproszczony 01 02 2026'!$B$4:$G$747,6,0)</f>
        <v>8135</v>
      </c>
      <c r="J1279" s="90" t="s">
        <v>5</v>
      </c>
      <c r="K1279" s="201">
        <v>0.23</v>
      </c>
      <c r="M1279" s="185">
        <v>1000</v>
      </c>
      <c r="N1279" s="94" t="s">
        <v>70</v>
      </c>
      <c r="O1279" s="94" t="s">
        <v>344</v>
      </c>
      <c r="P1279" s="226" t="s">
        <v>27</v>
      </c>
      <c r="Q1279" s="102" t="s">
        <v>1048</v>
      </c>
      <c r="R1279" s="102">
        <v>85444995</v>
      </c>
      <c r="S1279" s="102" t="s">
        <v>2648</v>
      </c>
      <c r="T1279" s="94" t="s">
        <v>5619</v>
      </c>
      <c r="U1279" s="224">
        <v>161.19999999999999</v>
      </c>
    </row>
    <row r="1280" spans="1:25" hidden="1">
      <c r="A1280" s="213" t="s">
        <v>362</v>
      </c>
      <c r="B1280" s="213" t="s">
        <v>4886</v>
      </c>
      <c r="C1280" s="216">
        <v>5901181027921</v>
      </c>
      <c r="D1280" s="102" t="s">
        <v>4885</v>
      </c>
      <c r="E1280" s="345" t="s">
        <v>5366</v>
      </c>
      <c r="F1280" s="90" t="s">
        <v>69</v>
      </c>
      <c r="H1280" s="91">
        <v>1</v>
      </c>
      <c r="I1280" s="54">
        <f>VLOOKUP(A1280,'CET uproszczony 01 02 2026'!$B$4:$G$747,6,0)</f>
        <v>8253</v>
      </c>
      <c r="J1280" s="90" t="s">
        <v>5</v>
      </c>
      <c r="K1280" s="201">
        <v>0.23</v>
      </c>
      <c r="M1280" s="185">
        <v>100</v>
      </c>
      <c r="N1280" s="94" t="s">
        <v>70</v>
      </c>
      <c r="O1280" s="94" t="s">
        <v>344</v>
      </c>
      <c r="P1280" s="226" t="s">
        <v>27</v>
      </c>
      <c r="Q1280" s="102" t="s">
        <v>1048</v>
      </c>
      <c r="R1280" s="102">
        <v>85444995</v>
      </c>
      <c r="S1280" s="102" t="s">
        <v>2648</v>
      </c>
      <c r="T1280" s="94" t="s">
        <v>2496</v>
      </c>
      <c r="U1280" s="224">
        <v>157.7133</v>
      </c>
    </row>
    <row r="1281" spans="1:25" hidden="1">
      <c r="A1281" s="213" t="s">
        <v>362</v>
      </c>
      <c r="B1281" s="213" t="s">
        <v>4887</v>
      </c>
      <c r="C1281" s="216">
        <v>5903669500391</v>
      </c>
      <c r="D1281" s="102" t="s">
        <v>4885</v>
      </c>
      <c r="E1281" s="345" t="s">
        <v>5366</v>
      </c>
      <c r="F1281" s="90" t="s">
        <v>69</v>
      </c>
      <c r="H1281" s="91">
        <v>1</v>
      </c>
      <c r="I1281" s="54">
        <f>VLOOKUP(A1281,'CET uproszczony 01 02 2026'!$B$4:$G$747,6,0)</f>
        <v>8253</v>
      </c>
      <c r="J1281" s="90" t="s">
        <v>5</v>
      </c>
      <c r="K1281" s="201">
        <v>0.23</v>
      </c>
      <c r="M1281" s="185">
        <v>500</v>
      </c>
      <c r="N1281" s="94" t="s">
        <v>70</v>
      </c>
      <c r="O1281" s="94" t="s">
        <v>344</v>
      </c>
      <c r="P1281" s="226" t="s">
        <v>27</v>
      </c>
      <c r="Q1281" s="102" t="s">
        <v>1048</v>
      </c>
      <c r="R1281" s="102">
        <v>85444995</v>
      </c>
      <c r="S1281" s="102" t="s">
        <v>2648</v>
      </c>
      <c r="T1281" s="94" t="s">
        <v>2496</v>
      </c>
      <c r="U1281" s="224">
        <v>157.7133</v>
      </c>
    </row>
    <row r="1282" spans="1:25" hidden="1">
      <c r="A1282" s="213" t="s">
        <v>362</v>
      </c>
      <c r="B1282" s="213" t="s">
        <v>4888</v>
      </c>
      <c r="C1282" s="216">
        <v>5903669500407</v>
      </c>
      <c r="D1282" s="102" t="s">
        <v>4885</v>
      </c>
      <c r="E1282" s="345" t="s">
        <v>5366</v>
      </c>
      <c r="F1282" s="90" t="s">
        <v>69</v>
      </c>
      <c r="H1282" s="91">
        <v>1</v>
      </c>
      <c r="I1282" s="54">
        <f>VLOOKUP(A1282,'CET uproszczony 01 02 2026'!$B$4:$G$747,6,0)</f>
        <v>8253</v>
      </c>
      <c r="J1282" s="90" t="s">
        <v>5</v>
      </c>
      <c r="K1282" s="201">
        <v>0.23</v>
      </c>
      <c r="M1282" s="185">
        <v>1000</v>
      </c>
      <c r="N1282" s="94" t="s">
        <v>70</v>
      </c>
      <c r="O1282" s="94" t="s">
        <v>344</v>
      </c>
      <c r="P1282" s="226" t="s">
        <v>27</v>
      </c>
      <c r="Q1282" s="102" t="s">
        <v>1048</v>
      </c>
      <c r="R1282" s="102">
        <v>85444995</v>
      </c>
      <c r="S1282" s="102" t="s">
        <v>2648</v>
      </c>
      <c r="T1282" s="94" t="s">
        <v>2496</v>
      </c>
      <c r="U1282" s="224">
        <v>157.7133</v>
      </c>
    </row>
    <row r="1283" spans="1:25" hidden="1">
      <c r="A1283" s="213" t="s">
        <v>376</v>
      </c>
      <c r="B1283" s="213" t="s">
        <v>4890</v>
      </c>
      <c r="C1283" s="216">
        <v>5901181028348</v>
      </c>
      <c r="D1283" s="102" t="s">
        <v>4889</v>
      </c>
      <c r="E1283" s="345" t="s">
        <v>5367</v>
      </c>
      <c r="F1283" s="90" t="s">
        <v>69</v>
      </c>
      <c r="H1283" s="91">
        <v>1</v>
      </c>
      <c r="I1283" s="54">
        <f>VLOOKUP(A1283,'CET uproszczony 01 02 2026'!$B$4:$G$747,6,0)</f>
        <v>10973</v>
      </c>
      <c r="J1283" s="90" t="s">
        <v>5</v>
      </c>
      <c r="K1283" s="201">
        <v>0.23</v>
      </c>
      <c r="M1283" s="185">
        <v>100</v>
      </c>
      <c r="N1283" s="94" t="s">
        <v>70</v>
      </c>
      <c r="O1283" s="94" t="s">
        <v>344</v>
      </c>
      <c r="P1283" s="226" t="s">
        <v>27</v>
      </c>
      <c r="Q1283" s="102" t="s">
        <v>1048</v>
      </c>
      <c r="R1283" s="102">
        <v>85444995</v>
      </c>
      <c r="S1283" s="102" t="s">
        <v>2648</v>
      </c>
      <c r="T1283" s="94" t="s">
        <v>5619</v>
      </c>
      <c r="U1283" s="224">
        <v>199.9392</v>
      </c>
    </row>
    <row r="1284" spans="1:25" hidden="1">
      <c r="A1284" s="213" t="s">
        <v>376</v>
      </c>
      <c r="B1284" s="213" t="s">
        <v>4891</v>
      </c>
      <c r="C1284" s="216">
        <v>5901181028386</v>
      </c>
      <c r="D1284" s="102" t="s">
        <v>4889</v>
      </c>
      <c r="E1284" s="345" t="s">
        <v>5367</v>
      </c>
      <c r="F1284" s="90" t="s">
        <v>69</v>
      </c>
      <c r="H1284" s="91">
        <v>1</v>
      </c>
      <c r="I1284" s="54">
        <f>VLOOKUP(A1284,'CET uproszczony 01 02 2026'!$B$4:$G$747,6,0)</f>
        <v>10973</v>
      </c>
      <c r="J1284" s="90" t="s">
        <v>5</v>
      </c>
      <c r="K1284" s="201">
        <v>0.23</v>
      </c>
      <c r="M1284" s="185">
        <v>500</v>
      </c>
      <c r="N1284" s="94" t="s">
        <v>70</v>
      </c>
      <c r="O1284" s="94" t="s">
        <v>344</v>
      </c>
      <c r="P1284" s="226" t="s">
        <v>27</v>
      </c>
      <c r="Q1284" s="102" t="s">
        <v>1048</v>
      </c>
      <c r="R1284" s="102">
        <v>85444995</v>
      </c>
      <c r="S1284" s="102" t="s">
        <v>2648</v>
      </c>
      <c r="T1284" s="94" t="s">
        <v>5619</v>
      </c>
      <c r="U1284" s="224">
        <v>199.9392</v>
      </c>
    </row>
    <row r="1285" spans="1:25" hidden="1">
      <c r="A1285" s="213" t="s">
        <v>376</v>
      </c>
      <c r="B1285" s="213" t="s">
        <v>4892</v>
      </c>
      <c r="C1285" s="216">
        <v>5901181028393</v>
      </c>
      <c r="D1285" s="102" t="s">
        <v>4889</v>
      </c>
      <c r="E1285" s="345" t="s">
        <v>5367</v>
      </c>
      <c r="F1285" s="90" t="s">
        <v>69</v>
      </c>
      <c r="H1285" s="91">
        <v>1</v>
      </c>
      <c r="I1285" s="54">
        <f>VLOOKUP(A1285,'CET uproszczony 01 02 2026'!$B$4:$G$747,6,0)</f>
        <v>10973</v>
      </c>
      <c r="J1285" s="90" t="s">
        <v>5</v>
      </c>
      <c r="K1285" s="201">
        <v>0.23</v>
      </c>
      <c r="M1285" s="185">
        <v>1000</v>
      </c>
      <c r="N1285" s="94" t="s">
        <v>70</v>
      </c>
      <c r="O1285" s="94" t="s">
        <v>344</v>
      </c>
      <c r="P1285" s="226" t="s">
        <v>27</v>
      </c>
      <c r="Q1285" s="102" t="s">
        <v>1048</v>
      </c>
      <c r="R1285" s="102">
        <v>85444995</v>
      </c>
      <c r="S1285" s="102" t="s">
        <v>2648</v>
      </c>
      <c r="T1285" s="94" t="s">
        <v>5619</v>
      </c>
      <c r="U1285" s="224">
        <v>199.9392</v>
      </c>
    </row>
    <row r="1286" spans="1:25" hidden="1">
      <c r="A1286" s="213" t="s">
        <v>378</v>
      </c>
      <c r="B1286" s="213" t="s">
        <v>4894</v>
      </c>
      <c r="C1286" s="216">
        <v>5901181028409</v>
      </c>
      <c r="D1286" s="102" t="s">
        <v>4893</v>
      </c>
      <c r="E1286" s="345" t="s">
        <v>5368</v>
      </c>
      <c r="F1286" s="90" t="s">
        <v>69</v>
      </c>
      <c r="H1286" s="91">
        <v>1</v>
      </c>
      <c r="I1286" s="54">
        <f>VLOOKUP(A1286,'CET uproszczony 01 02 2026'!$B$4:$G$747,6,0)</f>
        <v>10984</v>
      </c>
      <c r="J1286" s="90" t="s">
        <v>5</v>
      </c>
      <c r="K1286" s="201">
        <v>0.23</v>
      </c>
      <c r="M1286" s="185">
        <v>100</v>
      </c>
      <c r="N1286" s="94" t="s">
        <v>70</v>
      </c>
      <c r="O1286" s="94" t="s">
        <v>344</v>
      </c>
      <c r="P1286" s="226" t="s">
        <v>27</v>
      </c>
      <c r="Q1286" s="102" t="s">
        <v>1048</v>
      </c>
      <c r="R1286" s="102">
        <v>85444995</v>
      </c>
      <c r="S1286" s="102" t="s">
        <v>2648</v>
      </c>
      <c r="T1286" s="94" t="s">
        <v>2496</v>
      </c>
      <c r="U1286" s="224">
        <v>199.9392</v>
      </c>
    </row>
    <row r="1287" spans="1:25" hidden="1">
      <c r="A1287" s="213" t="s">
        <v>378</v>
      </c>
      <c r="B1287" s="213" t="s">
        <v>4895</v>
      </c>
      <c r="C1287" s="216">
        <v>5903669500414</v>
      </c>
      <c r="D1287" s="102" t="s">
        <v>4893</v>
      </c>
      <c r="E1287" s="345" t="s">
        <v>5368</v>
      </c>
      <c r="F1287" s="90" t="s">
        <v>69</v>
      </c>
      <c r="H1287" s="91">
        <v>1</v>
      </c>
      <c r="I1287" s="54">
        <f>VLOOKUP(A1287,'CET uproszczony 01 02 2026'!$B$4:$G$747,6,0)</f>
        <v>10984</v>
      </c>
      <c r="J1287" s="90" t="s">
        <v>5</v>
      </c>
      <c r="K1287" s="201">
        <v>0.23</v>
      </c>
      <c r="M1287" s="185">
        <v>500</v>
      </c>
      <c r="N1287" s="94" t="s">
        <v>70</v>
      </c>
      <c r="O1287" s="94" t="s">
        <v>344</v>
      </c>
      <c r="P1287" s="226" t="s">
        <v>27</v>
      </c>
      <c r="Q1287" s="102" t="s">
        <v>1048</v>
      </c>
      <c r="R1287" s="102">
        <v>85444995</v>
      </c>
      <c r="S1287" s="102" t="s">
        <v>2648</v>
      </c>
      <c r="T1287" s="94" t="s">
        <v>2496</v>
      </c>
      <c r="U1287" s="224">
        <v>199.9392</v>
      </c>
    </row>
    <row r="1288" spans="1:25" s="179" customFormat="1" hidden="1">
      <c r="A1288" s="213" t="s">
        <v>378</v>
      </c>
      <c r="B1288" s="213" t="s">
        <v>4896</v>
      </c>
      <c r="C1288" s="216">
        <v>5903669500421</v>
      </c>
      <c r="D1288" s="102" t="s">
        <v>4893</v>
      </c>
      <c r="E1288" s="345" t="s">
        <v>5368</v>
      </c>
      <c r="F1288" s="90" t="s">
        <v>69</v>
      </c>
      <c r="G1288" s="91"/>
      <c r="H1288" s="91">
        <v>1</v>
      </c>
      <c r="I1288" s="54">
        <f>VLOOKUP(A1288,'CET uproszczony 01 02 2026'!$B$4:$G$747,6,0)</f>
        <v>10984</v>
      </c>
      <c r="J1288" s="90" t="s">
        <v>5</v>
      </c>
      <c r="K1288" s="201">
        <v>0.23</v>
      </c>
      <c r="L1288" s="91"/>
      <c r="M1288" s="185">
        <v>1000</v>
      </c>
      <c r="N1288" s="94" t="s">
        <v>70</v>
      </c>
      <c r="O1288" s="94" t="s">
        <v>344</v>
      </c>
      <c r="P1288" s="226" t="s">
        <v>27</v>
      </c>
      <c r="Q1288" s="102" t="s">
        <v>1048</v>
      </c>
      <c r="R1288" s="102">
        <v>85444995</v>
      </c>
      <c r="S1288" s="102" t="s">
        <v>2648</v>
      </c>
      <c r="T1288" s="94" t="s">
        <v>2496</v>
      </c>
      <c r="U1288" s="224">
        <v>199.9392</v>
      </c>
      <c r="V1288" s="55"/>
      <c r="W1288" s="55"/>
      <c r="X1288" s="55"/>
      <c r="Y1288" s="55"/>
    </row>
    <row r="1289" spans="1:25" hidden="1">
      <c r="A1289" s="213" t="s">
        <v>392</v>
      </c>
      <c r="B1289" s="213" t="s">
        <v>4905</v>
      </c>
      <c r="C1289" s="216">
        <v>5903669500438</v>
      </c>
      <c r="D1289" s="102" t="s">
        <v>4897</v>
      </c>
      <c r="E1289" s="345" t="s">
        <v>5369</v>
      </c>
      <c r="F1289" s="90" t="s">
        <v>69</v>
      </c>
      <c r="H1289" s="91">
        <v>1</v>
      </c>
      <c r="I1289" s="54">
        <f>VLOOKUP(A1289,'CET uproszczony 01 02 2026'!$B$4:$G$747,6,0)</f>
        <v>13690</v>
      </c>
      <c r="J1289" s="90" t="s">
        <v>5</v>
      </c>
      <c r="K1289" s="201">
        <v>0.23</v>
      </c>
      <c r="M1289" s="185">
        <v>30</v>
      </c>
      <c r="N1289" s="94" t="s">
        <v>70</v>
      </c>
      <c r="O1289" s="94" t="s">
        <v>344</v>
      </c>
      <c r="P1289" s="226" t="s">
        <v>27</v>
      </c>
      <c r="Q1289" s="102" t="s">
        <v>1048</v>
      </c>
      <c r="R1289" s="102">
        <v>85444995</v>
      </c>
      <c r="S1289" s="102" t="s">
        <v>2648</v>
      </c>
      <c r="T1289" s="94" t="s">
        <v>5619</v>
      </c>
      <c r="U1289" s="224">
        <v>244.76849999999999</v>
      </c>
    </row>
    <row r="1290" spans="1:25" hidden="1">
      <c r="A1290" s="213" t="s">
        <v>392</v>
      </c>
      <c r="B1290" s="213" t="s">
        <v>4898</v>
      </c>
      <c r="C1290" s="216">
        <v>5901181028829</v>
      </c>
      <c r="D1290" s="102" t="s">
        <v>4897</v>
      </c>
      <c r="E1290" s="345" t="s">
        <v>5369</v>
      </c>
      <c r="F1290" s="90" t="s">
        <v>69</v>
      </c>
      <c r="H1290" s="91">
        <v>1</v>
      </c>
      <c r="I1290" s="54">
        <f>VLOOKUP(A1290,'CET uproszczony 01 02 2026'!$B$4:$G$747,6,0)</f>
        <v>13690</v>
      </c>
      <c r="J1290" s="90" t="s">
        <v>5</v>
      </c>
      <c r="K1290" s="201">
        <v>0.23</v>
      </c>
      <c r="M1290" s="185">
        <v>100</v>
      </c>
      <c r="N1290" s="94" t="s">
        <v>70</v>
      </c>
      <c r="O1290" s="94" t="s">
        <v>344</v>
      </c>
      <c r="P1290" s="226" t="s">
        <v>27</v>
      </c>
      <c r="Q1290" s="102" t="s">
        <v>1048</v>
      </c>
      <c r="R1290" s="102">
        <v>85444995</v>
      </c>
      <c r="S1290" s="102" t="s">
        <v>2648</v>
      </c>
      <c r="T1290" s="94" t="s">
        <v>5619</v>
      </c>
      <c r="U1290" s="224">
        <v>244.76849999999999</v>
      </c>
    </row>
    <row r="1291" spans="1:25" hidden="1">
      <c r="A1291" s="213" t="s">
        <v>392</v>
      </c>
      <c r="B1291" s="213" t="s">
        <v>4899</v>
      </c>
      <c r="C1291" s="216">
        <v>5901181028867</v>
      </c>
      <c r="D1291" s="102" t="s">
        <v>4897</v>
      </c>
      <c r="E1291" s="345" t="s">
        <v>5369</v>
      </c>
      <c r="F1291" s="90" t="s">
        <v>69</v>
      </c>
      <c r="H1291" s="91">
        <v>1</v>
      </c>
      <c r="I1291" s="54">
        <f>VLOOKUP(A1291,'CET uproszczony 01 02 2026'!$B$4:$G$747,6,0)</f>
        <v>13690</v>
      </c>
      <c r="J1291" s="90" t="s">
        <v>5</v>
      </c>
      <c r="K1291" s="201">
        <v>0.23</v>
      </c>
      <c r="M1291" s="185">
        <v>500</v>
      </c>
      <c r="N1291" s="94" t="s">
        <v>70</v>
      </c>
      <c r="O1291" s="94" t="s">
        <v>344</v>
      </c>
      <c r="P1291" s="226" t="s">
        <v>27</v>
      </c>
      <c r="Q1291" s="102" t="s">
        <v>1048</v>
      </c>
      <c r="R1291" s="102">
        <v>85444995</v>
      </c>
      <c r="S1291" s="102" t="s">
        <v>2648</v>
      </c>
      <c r="T1291" s="94" t="s">
        <v>5619</v>
      </c>
      <c r="U1291" s="224">
        <v>244.76849999999999</v>
      </c>
    </row>
    <row r="1292" spans="1:25" hidden="1">
      <c r="A1292" s="213" t="s">
        <v>392</v>
      </c>
      <c r="B1292" s="213" t="s">
        <v>4900</v>
      </c>
      <c r="C1292" s="216">
        <v>5901181028874</v>
      </c>
      <c r="D1292" s="102" t="s">
        <v>4897</v>
      </c>
      <c r="E1292" s="345" t="s">
        <v>5369</v>
      </c>
      <c r="F1292" s="90" t="s">
        <v>69</v>
      </c>
      <c r="H1292" s="91">
        <v>1</v>
      </c>
      <c r="I1292" s="54">
        <f>VLOOKUP(A1292,'CET uproszczony 01 02 2026'!$B$4:$G$747,6,0)</f>
        <v>13690</v>
      </c>
      <c r="J1292" s="90" t="s">
        <v>5</v>
      </c>
      <c r="K1292" s="201">
        <v>0.23</v>
      </c>
      <c r="M1292" s="185">
        <v>1000</v>
      </c>
      <c r="N1292" s="94" t="s">
        <v>70</v>
      </c>
      <c r="O1292" s="94" t="s">
        <v>344</v>
      </c>
      <c r="P1292" s="226" t="s">
        <v>27</v>
      </c>
      <c r="Q1292" s="102" t="s">
        <v>1048</v>
      </c>
      <c r="R1292" s="102">
        <v>85444995</v>
      </c>
      <c r="S1292" s="102" t="s">
        <v>2648</v>
      </c>
      <c r="T1292" s="94" t="s">
        <v>5619</v>
      </c>
      <c r="U1292" s="224">
        <v>244.76849999999999</v>
      </c>
    </row>
    <row r="1293" spans="1:25" hidden="1">
      <c r="A1293" s="213" t="s">
        <v>392</v>
      </c>
      <c r="B1293" s="213" t="s">
        <v>4906</v>
      </c>
      <c r="C1293" s="216">
        <v>5901181029154</v>
      </c>
      <c r="D1293" s="102" t="s">
        <v>4897</v>
      </c>
      <c r="E1293" s="345" t="s">
        <v>5369</v>
      </c>
      <c r="F1293" s="90" t="s">
        <v>69</v>
      </c>
      <c r="H1293" s="91">
        <v>1</v>
      </c>
      <c r="I1293" s="54">
        <f>VLOOKUP(A1293,'CET uproszczony 01 02 2026'!$B$4:$G$747,6,0)</f>
        <v>13690</v>
      </c>
      <c r="J1293" s="90" t="s">
        <v>5</v>
      </c>
      <c r="K1293" s="201">
        <v>0.23</v>
      </c>
      <c r="M1293" s="185" t="s">
        <v>220</v>
      </c>
      <c r="N1293" s="94" t="s">
        <v>70</v>
      </c>
      <c r="O1293" s="94" t="s">
        <v>344</v>
      </c>
      <c r="P1293" s="226" t="s">
        <v>27</v>
      </c>
      <c r="Q1293" s="102" t="s">
        <v>1048</v>
      </c>
      <c r="R1293" s="102">
        <v>85444995</v>
      </c>
      <c r="S1293" s="102" t="s">
        <v>2648</v>
      </c>
      <c r="T1293" s="94" t="s">
        <v>5619</v>
      </c>
      <c r="U1293" s="224">
        <v>244.76849999999999</v>
      </c>
    </row>
    <row r="1294" spans="1:25" hidden="1">
      <c r="A1294" s="213" t="s">
        <v>394</v>
      </c>
      <c r="B1294" s="213" t="s">
        <v>4901</v>
      </c>
      <c r="C1294" s="216">
        <v>5901181028881</v>
      </c>
      <c r="D1294" s="102" t="s">
        <v>4902</v>
      </c>
      <c r="E1294" s="345" t="s">
        <v>5370</v>
      </c>
      <c r="F1294" s="90" t="s">
        <v>69</v>
      </c>
      <c r="H1294" s="91">
        <v>1</v>
      </c>
      <c r="I1294" s="54">
        <f>VLOOKUP(A1294,'CET uproszczony 01 02 2026'!$B$4:$G$747,6,0)</f>
        <v>13700</v>
      </c>
      <c r="J1294" s="90" t="s">
        <v>5</v>
      </c>
      <c r="K1294" s="201">
        <v>0.23</v>
      </c>
      <c r="M1294" s="185">
        <v>100</v>
      </c>
      <c r="N1294" s="94" t="s">
        <v>70</v>
      </c>
      <c r="O1294" s="94" t="s">
        <v>344</v>
      </c>
      <c r="P1294" s="226" t="s">
        <v>27</v>
      </c>
      <c r="Q1294" s="102" t="s">
        <v>1048</v>
      </c>
      <c r="R1294" s="102">
        <v>85444995</v>
      </c>
      <c r="S1294" s="102" t="s">
        <v>2648</v>
      </c>
      <c r="T1294" s="94" t="s">
        <v>2496</v>
      </c>
      <c r="U1294" s="224">
        <v>244.76849999999999</v>
      </c>
    </row>
    <row r="1295" spans="1:25" hidden="1">
      <c r="A1295" s="213" t="s">
        <v>394</v>
      </c>
      <c r="B1295" s="213" t="s">
        <v>4903</v>
      </c>
      <c r="C1295" s="216">
        <v>5903669500445</v>
      </c>
      <c r="D1295" s="102" t="s">
        <v>4902</v>
      </c>
      <c r="E1295" s="345" t="s">
        <v>5370</v>
      </c>
      <c r="F1295" s="90" t="s">
        <v>69</v>
      </c>
      <c r="H1295" s="91">
        <v>1</v>
      </c>
      <c r="I1295" s="54">
        <f>VLOOKUP(A1295,'CET uproszczony 01 02 2026'!$B$4:$G$747,6,0)</f>
        <v>13700</v>
      </c>
      <c r="J1295" s="90" t="s">
        <v>5</v>
      </c>
      <c r="K1295" s="201">
        <v>0.23</v>
      </c>
      <c r="M1295" s="185">
        <v>500</v>
      </c>
      <c r="N1295" s="94" t="s">
        <v>70</v>
      </c>
      <c r="O1295" s="94" t="s">
        <v>344</v>
      </c>
      <c r="P1295" s="226" t="s">
        <v>27</v>
      </c>
      <c r="Q1295" s="102" t="s">
        <v>1048</v>
      </c>
      <c r="R1295" s="102">
        <v>85444995</v>
      </c>
      <c r="S1295" s="102" t="s">
        <v>2648</v>
      </c>
      <c r="T1295" s="94" t="s">
        <v>2496</v>
      </c>
      <c r="U1295" s="224">
        <v>244.76849999999999</v>
      </c>
    </row>
    <row r="1296" spans="1:25" s="198" customFormat="1" hidden="1">
      <c r="A1296" s="214" t="s">
        <v>394</v>
      </c>
      <c r="B1296" s="214" t="s">
        <v>4904</v>
      </c>
      <c r="C1296" s="221">
        <v>5903669500452</v>
      </c>
      <c r="D1296" s="190" t="s">
        <v>4902</v>
      </c>
      <c r="E1296" s="346" t="s">
        <v>5370</v>
      </c>
      <c r="F1296" s="192" t="s">
        <v>69</v>
      </c>
      <c r="G1296" s="191"/>
      <c r="H1296" s="191">
        <v>1</v>
      </c>
      <c r="I1296" s="193">
        <f>VLOOKUP(A1296,'CET uproszczony 01 02 2026'!$B$4:$G$747,6,0)</f>
        <v>13700</v>
      </c>
      <c r="J1296" s="192" t="s">
        <v>5</v>
      </c>
      <c r="K1296" s="202">
        <v>0.23</v>
      </c>
      <c r="L1296" s="191"/>
      <c r="M1296" s="199">
        <v>1000</v>
      </c>
      <c r="N1296" s="196" t="s">
        <v>70</v>
      </c>
      <c r="O1296" s="196" t="s">
        <v>344</v>
      </c>
      <c r="P1296" s="227" t="s">
        <v>27</v>
      </c>
      <c r="Q1296" s="190" t="s">
        <v>1048</v>
      </c>
      <c r="R1296" s="190">
        <v>85444995</v>
      </c>
      <c r="S1296" s="190" t="s">
        <v>2648</v>
      </c>
      <c r="T1296" s="196" t="s">
        <v>2496</v>
      </c>
      <c r="U1296" s="348">
        <v>244.76849999999999</v>
      </c>
      <c r="V1296" s="197"/>
      <c r="W1296" s="197"/>
      <c r="X1296" s="197"/>
      <c r="Y1296" s="197"/>
    </row>
    <row r="1297" spans="1:25" hidden="1">
      <c r="A1297" s="213" t="s">
        <v>1046</v>
      </c>
      <c r="B1297" s="213" t="s">
        <v>3391</v>
      </c>
      <c r="C1297" s="216">
        <v>5901181029963</v>
      </c>
      <c r="D1297" s="102" t="s">
        <v>2357</v>
      </c>
      <c r="E1297" s="235" t="s">
        <v>1047</v>
      </c>
      <c r="F1297" s="90" t="s">
        <v>3</v>
      </c>
      <c r="H1297" s="91">
        <v>1</v>
      </c>
      <c r="I1297" s="54">
        <f>VLOOKUP(B1297,'MATEC uproszczony 12 05 2025'!$B$4:$F$757,5,0)</f>
        <v>330</v>
      </c>
      <c r="J1297" s="90" t="s">
        <v>5</v>
      </c>
      <c r="K1297" s="201">
        <v>0.23</v>
      </c>
      <c r="M1297" s="185">
        <v>1</v>
      </c>
      <c r="N1297" s="94" t="s">
        <v>1044</v>
      </c>
      <c r="O1297" s="94" t="s">
        <v>1044</v>
      </c>
      <c r="P1297" s="226" t="s">
        <v>11</v>
      </c>
      <c r="Q1297" s="102" t="s">
        <v>1048</v>
      </c>
      <c r="R1297" s="102">
        <v>85162999</v>
      </c>
      <c r="S1297" s="102" t="s">
        <v>2653</v>
      </c>
      <c r="T1297" s="94" t="s">
        <v>5637</v>
      </c>
      <c r="U1297" s="224">
        <v>1.8</v>
      </c>
      <c r="W1297" s="55">
        <v>0.57999999999999996</v>
      </c>
      <c r="X1297" s="230">
        <v>0.24</v>
      </c>
      <c r="Y1297" s="230">
        <v>0.24</v>
      </c>
    </row>
    <row r="1298" spans="1:25" hidden="1">
      <c r="A1298" s="213" t="s">
        <v>1049</v>
      </c>
      <c r="B1298" s="213" t="s">
        <v>3392</v>
      </c>
      <c r="C1298" s="216">
        <v>5901181029970</v>
      </c>
      <c r="D1298" s="102" t="s">
        <v>2358</v>
      </c>
      <c r="E1298" s="235" t="s">
        <v>1050</v>
      </c>
      <c r="F1298" s="90" t="s">
        <v>3</v>
      </c>
      <c r="H1298" s="91">
        <v>1</v>
      </c>
      <c r="I1298" s="54">
        <f>VLOOKUP(B1298,'MATEC uproszczony 12 05 2025'!$B$4:$F$757,5,0)</f>
        <v>375</v>
      </c>
      <c r="J1298" s="90" t="s">
        <v>5</v>
      </c>
      <c r="K1298" s="201">
        <v>0.23</v>
      </c>
      <c r="M1298" s="185">
        <v>1</v>
      </c>
      <c r="N1298" s="94" t="s">
        <v>1044</v>
      </c>
      <c r="O1298" s="94" t="s">
        <v>1044</v>
      </c>
      <c r="P1298" s="226" t="s">
        <v>11</v>
      </c>
      <c r="Q1298" s="102" t="s">
        <v>1048</v>
      </c>
      <c r="R1298" s="102">
        <v>85162999</v>
      </c>
      <c r="S1298" s="102" t="s">
        <v>2653</v>
      </c>
      <c r="T1298" s="94" t="s">
        <v>5637</v>
      </c>
      <c r="U1298" s="224">
        <v>2.1</v>
      </c>
      <c r="W1298" s="55">
        <v>0.57999999999999996</v>
      </c>
      <c r="X1298" s="230">
        <v>0.24</v>
      </c>
      <c r="Y1298" s="230">
        <v>0.24</v>
      </c>
    </row>
    <row r="1299" spans="1:25" hidden="1">
      <c r="A1299" s="213" t="s">
        <v>1051</v>
      </c>
      <c r="B1299" s="213" t="s">
        <v>3393</v>
      </c>
      <c r="C1299" s="216">
        <v>5901181029987</v>
      </c>
      <c r="D1299" s="102" t="s">
        <v>2359</v>
      </c>
      <c r="E1299" s="235" t="s">
        <v>1052</v>
      </c>
      <c r="F1299" s="90" t="s">
        <v>3</v>
      </c>
      <c r="H1299" s="91">
        <v>1</v>
      </c>
      <c r="I1299" s="54">
        <f>VLOOKUP(B1299,'MATEC uproszczony 12 05 2025'!$B$4:$F$757,5,0)</f>
        <v>445</v>
      </c>
      <c r="J1299" s="90" t="s">
        <v>5</v>
      </c>
      <c r="K1299" s="201">
        <v>0.23</v>
      </c>
      <c r="M1299" s="185">
        <v>1</v>
      </c>
      <c r="N1299" s="94" t="s">
        <v>1044</v>
      </c>
      <c r="O1299" s="94" t="s">
        <v>1044</v>
      </c>
      <c r="P1299" s="226" t="s">
        <v>11</v>
      </c>
      <c r="Q1299" s="102" t="s">
        <v>1048</v>
      </c>
      <c r="R1299" s="102">
        <v>85162999</v>
      </c>
      <c r="S1299" s="102" t="s">
        <v>2653</v>
      </c>
      <c r="T1299" s="94" t="s">
        <v>5637</v>
      </c>
      <c r="U1299" s="224">
        <v>2.15</v>
      </c>
      <c r="W1299" s="55">
        <v>0.57999999999999996</v>
      </c>
      <c r="X1299" s="230">
        <v>0.24</v>
      </c>
      <c r="Y1299" s="230">
        <v>0.24</v>
      </c>
    </row>
    <row r="1300" spans="1:25" hidden="1">
      <c r="A1300" s="213" t="s">
        <v>1053</v>
      </c>
      <c r="B1300" s="213" t="s">
        <v>3394</v>
      </c>
      <c r="C1300" s="216">
        <v>5901181029994</v>
      </c>
      <c r="D1300" s="102" t="s">
        <v>2360</v>
      </c>
      <c r="E1300" s="235" t="s">
        <v>1054</v>
      </c>
      <c r="F1300" s="90" t="s">
        <v>3</v>
      </c>
      <c r="H1300" s="91">
        <v>1</v>
      </c>
      <c r="I1300" s="54">
        <f>VLOOKUP(B1300,'MATEC uproszczony 12 05 2025'!$B$4:$F$757,5,0)</f>
        <v>540</v>
      </c>
      <c r="J1300" s="90" t="s">
        <v>5</v>
      </c>
      <c r="K1300" s="201">
        <v>0.23</v>
      </c>
      <c r="M1300" s="185">
        <v>1</v>
      </c>
      <c r="N1300" s="94" t="s">
        <v>1044</v>
      </c>
      <c r="O1300" s="94" t="s">
        <v>1044</v>
      </c>
      <c r="P1300" s="226" t="s">
        <v>11</v>
      </c>
      <c r="Q1300" s="102" t="s">
        <v>1048</v>
      </c>
      <c r="R1300" s="102">
        <v>85162999</v>
      </c>
      <c r="S1300" s="102" t="s">
        <v>2653</v>
      </c>
      <c r="T1300" s="94" t="s">
        <v>5637</v>
      </c>
      <c r="U1300" s="224">
        <v>2.35</v>
      </c>
      <c r="W1300" s="55">
        <v>0.57999999999999996</v>
      </c>
      <c r="X1300" s="230">
        <v>0.24</v>
      </c>
      <c r="Y1300" s="230">
        <v>0.24</v>
      </c>
    </row>
    <row r="1301" spans="1:25" hidden="1">
      <c r="A1301" s="213" t="s">
        <v>1055</v>
      </c>
      <c r="B1301" s="213" t="s">
        <v>3395</v>
      </c>
      <c r="C1301" s="216">
        <v>5901181030006</v>
      </c>
      <c r="D1301" s="102" t="s">
        <v>2361</v>
      </c>
      <c r="E1301" s="235" t="s">
        <v>1056</v>
      </c>
      <c r="F1301" s="90" t="s">
        <v>3</v>
      </c>
      <c r="H1301" s="91">
        <v>1</v>
      </c>
      <c r="I1301" s="54">
        <f>VLOOKUP(B1301,'MATEC uproszczony 12 05 2025'!$B$4:$F$757,5,0)</f>
        <v>590</v>
      </c>
      <c r="J1301" s="90" t="s">
        <v>5</v>
      </c>
      <c r="K1301" s="201">
        <v>0.23</v>
      </c>
      <c r="M1301" s="185">
        <v>1</v>
      </c>
      <c r="N1301" s="94" t="s">
        <v>1044</v>
      </c>
      <c r="O1301" s="94" t="s">
        <v>1044</v>
      </c>
      <c r="P1301" s="226" t="s">
        <v>11</v>
      </c>
      <c r="Q1301" s="102" t="s">
        <v>1048</v>
      </c>
      <c r="R1301" s="102">
        <v>85162999</v>
      </c>
      <c r="S1301" s="102" t="s">
        <v>2653</v>
      </c>
      <c r="T1301" s="94" t="s">
        <v>5637</v>
      </c>
      <c r="U1301" s="224">
        <v>2.5499999999999998</v>
      </c>
      <c r="W1301" s="55">
        <v>0.57999999999999996</v>
      </c>
      <c r="X1301" s="230">
        <v>0.24</v>
      </c>
      <c r="Y1301" s="230">
        <v>0.24</v>
      </c>
    </row>
    <row r="1302" spans="1:25" hidden="1">
      <c r="A1302" s="213" t="s">
        <v>1057</v>
      </c>
      <c r="B1302" s="213" t="s">
        <v>3396</v>
      </c>
      <c r="C1302" s="216">
        <v>5901181030013</v>
      </c>
      <c r="D1302" s="102" t="s">
        <v>2362</v>
      </c>
      <c r="E1302" s="235" t="s">
        <v>1058</v>
      </c>
      <c r="F1302" s="90" t="s">
        <v>3</v>
      </c>
      <c r="H1302" s="91">
        <v>1</v>
      </c>
      <c r="I1302" s="54">
        <f>VLOOKUP(B1302,'MATEC uproszczony 12 05 2025'!$B$4:$F$757,5,0)</f>
        <v>699</v>
      </c>
      <c r="J1302" s="90" t="s">
        <v>5</v>
      </c>
      <c r="K1302" s="201">
        <v>0.23</v>
      </c>
      <c r="M1302" s="185">
        <v>1</v>
      </c>
      <c r="N1302" s="94" t="s">
        <v>1044</v>
      </c>
      <c r="O1302" s="94" t="s">
        <v>1044</v>
      </c>
      <c r="P1302" s="226" t="s">
        <v>11</v>
      </c>
      <c r="Q1302" s="102" t="s">
        <v>1048</v>
      </c>
      <c r="R1302" s="102">
        <v>85162999</v>
      </c>
      <c r="S1302" s="102" t="s">
        <v>2653</v>
      </c>
      <c r="T1302" s="94" t="s">
        <v>5637</v>
      </c>
      <c r="U1302" s="224">
        <v>2.75</v>
      </c>
      <c r="W1302" s="55">
        <v>0.57999999999999996</v>
      </c>
      <c r="X1302" s="230">
        <v>0.24</v>
      </c>
      <c r="Y1302" s="230">
        <v>0.24</v>
      </c>
    </row>
    <row r="1303" spans="1:25" hidden="1">
      <c r="A1303" s="213" t="s">
        <v>1059</v>
      </c>
      <c r="B1303" s="213" t="s">
        <v>3397</v>
      </c>
      <c r="C1303" s="216">
        <v>5901181030020</v>
      </c>
      <c r="D1303" s="102" t="s">
        <v>2363</v>
      </c>
      <c r="E1303" s="235" t="s">
        <v>1060</v>
      </c>
      <c r="F1303" s="90" t="s">
        <v>3</v>
      </c>
      <c r="H1303" s="91">
        <v>1</v>
      </c>
      <c r="I1303" s="54">
        <f>VLOOKUP(B1303,'MATEC uproszczony 12 05 2025'!$B$4:$F$757,5,0)</f>
        <v>810</v>
      </c>
      <c r="J1303" s="90" t="s">
        <v>5</v>
      </c>
      <c r="K1303" s="201">
        <v>0.23</v>
      </c>
      <c r="M1303" s="185">
        <v>1</v>
      </c>
      <c r="N1303" s="94" t="s">
        <v>1044</v>
      </c>
      <c r="O1303" s="94" t="s">
        <v>1044</v>
      </c>
      <c r="P1303" s="226" t="s">
        <v>11</v>
      </c>
      <c r="Q1303" s="102" t="s">
        <v>1048</v>
      </c>
      <c r="R1303" s="102">
        <v>85162999</v>
      </c>
      <c r="S1303" s="102" t="s">
        <v>2653</v>
      </c>
      <c r="T1303" s="94" t="s">
        <v>5637</v>
      </c>
      <c r="U1303" s="224">
        <v>3.45</v>
      </c>
      <c r="W1303" s="55">
        <v>0.57999999999999996</v>
      </c>
      <c r="X1303" s="230">
        <v>0.24</v>
      </c>
      <c r="Y1303" s="230">
        <v>0.24</v>
      </c>
    </row>
    <row r="1304" spans="1:25" hidden="1">
      <c r="A1304" s="213" t="s">
        <v>1061</v>
      </c>
      <c r="B1304" s="213" t="s">
        <v>3398</v>
      </c>
      <c r="C1304" s="216">
        <v>5901181030037</v>
      </c>
      <c r="D1304" s="102" t="s">
        <v>2364</v>
      </c>
      <c r="E1304" s="235" t="s">
        <v>1062</v>
      </c>
      <c r="F1304" s="90" t="s">
        <v>3</v>
      </c>
      <c r="H1304" s="91">
        <v>1</v>
      </c>
      <c r="I1304" s="54">
        <f>VLOOKUP(B1304,'MATEC uproszczony 12 05 2025'!$B$4:$F$757,5,0)</f>
        <v>360</v>
      </c>
      <c r="J1304" s="90" t="s">
        <v>5</v>
      </c>
      <c r="K1304" s="201">
        <v>0.23</v>
      </c>
      <c r="M1304" s="185">
        <v>1</v>
      </c>
      <c r="N1304" s="94" t="s">
        <v>1044</v>
      </c>
      <c r="O1304" s="94" t="s">
        <v>1044</v>
      </c>
      <c r="P1304" s="226" t="s">
        <v>11</v>
      </c>
      <c r="Q1304" s="102" t="s">
        <v>1048</v>
      </c>
      <c r="R1304" s="102">
        <v>85162999</v>
      </c>
      <c r="S1304" s="102" t="s">
        <v>2653</v>
      </c>
      <c r="T1304" s="94" t="s">
        <v>5637</v>
      </c>
      <c r="U1304" s="224">
        <v>1.85</v>
      </c>
      <c r="W1304" s="55">
        <v>0.57999999999999996</v>
      </c>
      <c r="X1304" s="230">
        <v>0.24</v>
      </c>
      <c r="Y1304" s="230">
        <v>0.24</v>
      </c>
    </row>
    <row r="1305" spans="1:25" hidden="1">
      <c r="A1305" s="213" t="s">
        <v>1063</v>
      </c>
      <c r="B1305" s="213" t="s">
        <v>3399</v>
      </c>
      <c r="C1305" s="216">
        <v>5901181030044</v>
      </c>
      <c r="D1305" s="102" t="s">
        <v>2365</v>
      </c>
      <c r="E1305" s="235" t="s">
        <v>1064</v>
      </c>
      <c r="F1305" s="90" t="s">
        <v>3</v>
      </c>
      <c r="H1305" s="91">
        <v>1</v>
      </c>
      <c r="I1305" s="54">
        <f>VLOOKUP(B1305,'MATEC uproszczony 12 05 2025'!$B$4:$F$757,5,0)</f>
        <v>445</v>
      </c>
      <c r="J1305" s="90" t="s">
        <v>5</v>
      </c>
      <c r="K1305" s="201">
        <v>0.23</v>
      </c>
      <c r="M1305" s="185">
        <v>1</v>
      </c>
      <c r="N1305" s="94" t="s">
        <v>1044</v>
      </c>
      <c r="O1305" s="94" t="s">
        <v>1044</v>
      </c>
      <c r="P1305" s="226" t="s">
        <v>11</v>
      </c>
      <c r="Q1305" s="102" t="s">
        <v>1048</v>
      </c>
      <c r="R1305" s="102">
        <v>85162999</v>
      </c>
      <c r="S1305" s="102" t="s">
        <v>2653</v>
      </c>
      <c r="T1305" s="94" t="s">
        <v>5637</v>
      </c>
      <c r="U1305" s="224">
        <v>2.0499999999999998</v>
      </c>
      <c r="W1305" s="55">
        <v>0.57999999999999996</v>
      </c>
      <c r="X1305" s="230">
        <v>0.24</v>
      </c>
      <c r="Y1305" s="230">
        <v>0.24</v>
      </c>
    </row>
    <row r="1306" spans="1:25" hidden="1">
      <c r="A1306" s="213" t="s">
        <v>1065</v>
      </c>
      <c r="B1306" s="213" t="s">
        <v>3400</v>
      </c>
      <c r="C1306" s="216">
        <v>5901181030051</v>
      </c>
      <c r="D1306" s="102" t="s">
        <v>2366</v>
      </c>
      <c r="E1306" s="235" t="s">
        <v>1066</v>
      </c>
      <c r="F1306" s="90" t="s">
        <v>3</v>
      </c>
      <c r="H1306" s="91">
        <v>1</v>
      </c>
      <c r="I1306" s="54">
        <f>VLOOKUP(B1306,'MATEC uproszczony 12 05 2025'!$B$4:$F$757,5,0)</f>
        <v>550</v>
      </c>
      <c r="J1306" s="90" t="s">
        <v>5</v>
      </c>
      <c r="K1306" s="201">
        <v>0.23</v>
      </c>
      <c r="M1306" s="185">
        <v>1</v>
      </c>
      <c r="N1306" s="94" t="s">
        <v>1044</v>
      </c>
      <c r="O1306" s="94" t="s">
        <v>1044</v>
      </c>
      <c r="P1306" s="226" t="s">
        <v>11</v>
      </c>
      <c r="Q1306" s="102" t="s">
        <v>1048</v>
      </c>
      <c r="R1306" s="102">
        <v>85162999</v>
      </c>
      <c r="S1306" s="102" t="s">
        <v>2653</v>
      </c>
      <c r="T1306" s="94" t="s">
        <v>5637</v>
      </c>
      <c r="U1306" s="224">
        <v>2.25</v>
      </c>
      <c r="W1306" s="55">
        <v>0.57999999999999996</v>
      </c>
      <c r="X1306" s="230">
        <v>0.24</v>
      </c>
      <c r="Y1306" s="230">
        <v>0.24</v>
      </c>
    </row>
    <row r="1307" spans="1:25" hidden="1">
      <c r="A1307" s="213" t="s">
        <v>1067</v>
      </c>
      <c r="B1307" s="213" t="s">
        <v>3401</v>
      </c>
      <c r="C1307" s="216">
        <v>5901181030068</v>
      </c>
      <c r="D1307" s="102" t="s">
        <v>2367</v>
      </c>
      <c r="E1307" s="235" t="s">
        <v>1068</v>
      </c>
      <c r="F1307" s="90" t="s">
        <v>3</v>
      </c>
      <c r="H1307" s="91">
        <v>1</v>
      </c>
      <c r="I1307" s="54">
        <f>VLOOKUP(B1307,'MATEC uproszczony 12 05 2025'!$B$4:$F$757,5,0)</f>
        <v>620</v>
      </c>
      <c r="J1307" s="90" t="s">
        <v>5</v>
      </c>
      <c r="K1307" s="201">
        <v>0.23</v>
      </c>
      <c r="M1307" s="185">
        <v>1</v>
      </c>
      <c r="N1307" s="94" t="s">
        <v>1044</v>
      </c>
      <c r="O1307" s="94" t="s">
        <v>1044</v>
      </c>
      <c r="P1307" s="226" t="s">
        <v>11</v>
      </c>
      <c r="Q1307" s="102" t="s">
        <v>1048</v>
      </c>
      <c r="R1307" s="102">
        <v>85162999</v>
      </c>
      <c r="S1307" s="102" t="s">
        <v>2653</v>
      </c>
      <c r="T1307" s="94" t="s">
        <v>5637</v>
      </c>
      <c r="U1307" s="224">
        <v>2.5</v>
      </c>
      <c r="W1307" s="55">
        <v>0.57999999999999996</v>
      </c>
      <c r="X1307" s="230">
        <v>0.24</v>
      </c>
      <c r="Y1307" s="230">
        <v>0.24</v>
      </c>
    </row>
    <row r="1308" spans="1:25" hidden="1">
      <c r="A1308" s="213" t="s">
        <v>1069</v>
      </c>
      <c r="B1308" s="213" t="s">
        <v>3402</v>
      </c>
      <c r="C1308" s="216">
        <v>5901181030075</v>
      </c>
      <c r="D1308" s="102" t="s">
        <v>2368</v>
      </c>
      <c r="E1308" s="235" t="s">
        <v>1070</v>
      </c>
      <c r="F1308" s="90" t="s">
        <v>3</v>
      </c>
      <c r="H1308" s="91">
        <v>1</v>
      </c>
      <c r="I1308" s="54">
        <f>VLOOKUP(B1308,'MATEC uproszczony 12 05 2025'!$B$4:$F$757,5,0)</f>
        <v>720</v>
      </c>
      <c r="J1308" s="90" t="s">
        <v>5</v>
      </c>
      <c r="K1308" s="201">
        <v>0.23</v>
      </c>
      <c r="M1308" s="185">
        <v>1</v>
      </c>
      <c r="N1308" s="94" t="s">
        <v>1044</v>
      </c>
      <c r="O1308" s="94" t="s">
        <v>1044</v>
      </c>
      <c r="P1308" s="226" t="s">
        <v>11</v>
      </c>
      <c r="Q1308" s="102" t="s">
        <v>1048</v>
      </c>
      <c r="R1308" s="102">
        <v>85162999</v>
      </c>
      <c r="S1308" s="102" t="s">
        <v>2653</v>
      </c>
      <c r="T1308" s="94" t="s">
        <v>5637</v>
      </c>
      <c r="U1308" s="224">
        <v>2.7</v>
      </c>
      <c r="W1308" s="55">
        <v>0.57999999999999996</v>
      </c>
      <c r="X1308" s="230">
        <v>0.24</v>
      </c>
      <c r="Y1308" s="230">
        <v>0.24</v>
      </c>
    </row>
    <row r="1309" spans="1:25" hidden="1">
      <c r="A1309" s="213" t="s">
        <v>5933</v>
      </c>
      <c r="B1309" s="213" t="s">
        <v>5929</v>
      </c>
      <c r="C1309" s="216">
        <v>5903669505709</v>
      </c>
      <c r="D1309" s="102" t="s">
        <v>5930</v>
      </c>
      <c r="E1309" s="235" t="s">
        <v>5931</v>
      </c>
      <c r="F1309" s="90" t="s">
        <v>3</v>
      </c>
      <c r="H1309" s="91">
        <v>1</v>
      </c>
      <c r="I1309" s="54">
        <f>VLOOKUP(B1309,'MATEC uproszczony 12 05 2025'!$B$4:$F$757,5,0)</f>
        <v>790</v>
      </c>
      <c r="J1309" s="90" t="s">
        <v>5</v>
      </c>
      <c r="K1309" s="201">
        <v>0.23</v>
      </c>
      <c r="M1309" s="185">
        <v>1</v>
      </c>
      <c r="N1309" s="94" t="s">
        <v>1044</v>
      </c>
      <c r="O1309" s="94" t="s">
        <v>1044</v>
      </c>
      <c r="P1309" s="226" t="s">
        <v>11</v>
      </c>
      <c r="Q1309" s="102" t="s">
        <v>1048</v>
      </c>
      <c r="R1309" s="102">
        <v>85162999</v>
      </c>
      <c r="S1309" s="102" t="s">
        <v>2653</v>
      </c>
      <c r="T1309" s="94" t="s">
        <v>5637</v>
      </c>
      <c r="U1309" s="224">
        <v>1.8</v>
      </c>
      <c r="W1309" s="55">
        <v>0.57999999999999996</v>
      </c>
      <c r="X1309" s="230">
        <v>0.24</v>
      </c>
      <c r="Y1309" s="230">
        <v>0.24</v>
      </c>
    </row>
    <row r="1310" spans="1:25" s="180" customFormat="1" hidden="1">
      <c r="A1310" s="213" t="s">
        <v>1071</v>
      </c>
      <c r="B1310" s="213" t="s">
        <v>3403</v>
      </c>
      <c r="C1310" s="216">
        <v>5901181030082</v>
      </c>
      <c r="D1310" s="102" t="s">
        <v>2369</v>
      </c>
      <c r="E1310" s="235" t="s">
        <v>1072</v>
      </c>
      <c r="F1310" s="90" t="s">
        <v>3</v>
      </c>
      <c r="G1310" s="91"/>
      <c r="H1310" s="91">
        <v>1</v>
      </c>
      <c r="I1310" s="54">
        <f>VLOOKUP(B1310,'MATEC uproszczony 12 05 2025'!$B$4:$F$757,5,0)</f>
        <v>820</v>
      </c>
      <c r="J1310" s="90" t="s">
        <v>5</v>
      </c>
      <c r="K1310" s="201">
        <v>0.23</v>
      </c>
      <c r="L1310" s="91"/>
      <c r="M1310" s="185">
        <v>1</v>
      </c>
      <c r="N1310" s="94" t="s">
        <v>1044</v>
      </c>
      <c r="O1310" s="94" t="s">
        <v>1044</v>
      </c>
      <c r="P1310" s="226" t="s">
        <v>11</v>
      </c>
      <c r="Q1310" s="102" t="s">
        <v>1048</v>
      </c>
      <c r="R1310" s="102">
        <v>85162999</v>
      </c>
      <c r="S1310" s="102" t="s">
        <v>2653</v>
      </c>
      <c r="T1310" s="94" t="s">
        <v>5637</v>
      </c>
      <c r="U1310" s="224">
        <v>3.2</v>
      </c>
      <c r="V1310" s="55"/>
      <c r="W1310" s="55">
        <v>0.57999999999999996</v>
      </c>
      <c r="X1310" s="230">
        <v>0.24</v>
      </c>
      <c r="Y1310" s="230">
        <v>0.24</v>
      </c>
    </row>
    <row r="1311" spans="1:25" s="180" customFormat="1" hidden="1">
      <c r="A1311" s="213" t="s">
        <v>1073</v>
      </c>
      <c r="B1311" s="213" t="s">
        <v>3404</v>
      </c>
      <c r="C1311" s="216">
        <v>5901181030099</v>
      </c>
      <c r="D1311" s="102" t="s">
        <v>2370</v>
      </c>
      <c r="E1311" s="235" t="s">
        <v>1074</v>
      </c>
      <c r="F1311" s="90" t="s">
        <v>3</v>
      </c>
      <c r="G1311" s="91"/>
      <c r="H1311" s="91">
        <v>1</v>
      </c>
      <c r="I1311" s="54">
        <f>VLOOKUP(B1311,'MATEC uproszczony 12 05 2025'!$B$4:$F$757,5,0)</f>
        <v>990</v>
      </c>
      <c r="J1311" s="90" t="s">
        <v>5</v>
      </c>
      <c r="K1311" s="201">
        <v>0.23</v>
      </c>
      <c r="L1311" s="91"/>
      <c r="M1311" s="185">
        <v>1</v>
      </c>
      <c r="N1311" s="94" t="s">
        <v>1044</v>
      </c>
      <c r="O1311" s="94" t="s">
        <v>1044</v>
      </c>
      <c r="P1311" s="226" t="s">
        <v>11</v>
      </c>
      <c r="Q1311" s="102" t="s">
        <v>1048</v>
      </c>
      <c r="R1311" s="102">
        <v>85162999</v>
      </c>
      <c r="S1311" s="102" t="s">
        <v>2653</v>
      </c>
      <c r="T1311" s="94" t="s">
        <v>5637</v>
      </c>
      <c r="U1311" s="224">
        <v>3.85</v>
      </c>
      <c r="V1311" s="55"/>
      <c r="W1311" s="55">
        <v>0.57999999999999996</v>
      </c>
      <c r="X1311" s="230">
        <v>0.24</v>
      </c>
      <c r="Y1311" s="230">
        <v>0.24</v>
      </c>
    </row>
    <row r="1312" spans="1:25" s="180" customFormat="1" hidden="1">
      <c r="A1312" s="213" t="s">
        <v>1075</v>
      </c>
      <c r="B1312" s="213" t="s">
        <v>3405</v>
      </c>
      <c r="C1312" s="216">
        <v>5901181029826</v>
      </c>
      <c r="D1312" s="102" t="s">
        <v>4955</v>
      </c>
      <c r="E1312" s="235" t="s">
        <v>3406</v>
      </c>
      <c r="F1312" s="90" t="s">
        <v>3</v>
      </c>
      <c r="G1312" s="91"/>
      <c r="H1312" s="91">
        <v>1</v>
      </c>
      <c r="I1312" s="54">
        <f>VLOOKUP(B1312,'MATEC uproszczony 12 05 2025'!$B$4:$F$757,5,0)</f>
        <v>530</v>
      </c>
      <c r="J1312" s="90" t="s">
        <v>5</v>
      </c>
      <c r="K1312" s="201">
        <v>0.23</v>
      </c>
      <c r="L1312" s="91"/>
      <c r="M1312" s="185">
        <v>1</v>
      </c>
      <c r="N1312" s="94" t="s">
        <v>1044</v>
      </c>
      <c r="O1312" s="94" t="s">
        <v>1044</v>
      </c>
      <c r="P1312" s="226" t="s">
        <v>8</v>
      </c>
      <c r="Q1312" s="102" t="s">
        <v>1048</v>
      </c>
      <c r="R1312" s="102">
        <v>85162999</v>
      </c>
      <c r="S1312" s="102" t="s">
        <v>2653</v>
      </c>
      <c r="T1312" s="94" t="s">
        <v>5637</v>
      </c>
      <c r="U1312" s="224">
        <v>2.4300000000000002</v>
      </c>
      <c r="V1312" s="55"/>
      <c r="W1312" s="55">
        <v>0.57999999999999996</v>
      </c>
      <c r="X1312" s="230">
        <v>0.24</v>
      </c>
      <c r="Y1312" s="230">
        <v>0.24</v>
      </c>
    </row>
    <row r="1313" spans="1:25" s="180" customFormat="1" hidden="1">
      <c r="A1313" s="213" t="s">
        <v>1077</v>
      </c>
      <c r="B1313" s="213" t="s">
        <v>3407</v>
      </c>
      <c r="C1313" s="216">
        <v>5901181029833</v>
      </c>
      <c r="D1313" s="102" t="s">
        <v>4956</v>
      </c>
      <c r="E1313" s="235" t="s">
        <v>3408</v>
      </c>
      <c r="F1313" s="90" t="s">
        <v>3</v>
      </c>
      <c r="G1313" s="91"/>
      <c r="H1313" s="91">
        <v>1</v>
      </c>
      <c r="I1313" s="54">
        <f>VLOOKUP(B1313,'MATEC uproszczony 12 05 2025'!$B$4:$F$757,5,0)</f>
        <v>575</v>
      </c>
      <c r="J1313" s="90" t="s">
        <v>5</v>
      </c>
      <c r="K1313" s="201">
        <v>0.23</v>
      </c>
      <c r="L1313" s="91"/>
      <c r="M1313" s="185">
        <v>1</v>
      </c>
      <c r="N1313" s="94" t="s">
        <v>1044</v>
      </c>
      <c r="O1313" s="94" t="s">
        <v>1044</v>
      </c>
      <c r="P1313" s="226" t="s">
        <v>8</v>
      </c>
      <c r="Q1313" s="102" t="s">
        <v>1048</v>
      </c>
      <c r="R1313" s="102">
        <v>85162999</v>
      </c>
      <c r="S1313" s="102" t="s">
        <v>2653</v>
      </c>
      <c r="T1313" s="94" t="s">
        <v>5637</v>
      </c>
      <c r="U1313" s="224">
        <v>2.73</v>
      </c>
      <c r="V1313" s="55"/>
      <c r="W1313" s="55">
        <v>0.57999999999999996</v>
      </c>
      <c r="X1313" s="230">
        <v>0.24</v>
      </c>
      <c r="Y1313" s="230">
        <v>0.24</v>
      </c>
    </row>
    <row r="1314" spans="1:25" s="179" customFormat="1" hidden="1">
      <c r="A1314" s="213" t="s">
        <v>1079</v>
      </c>
      <c r="B1314" s="213" t="s">
        <v>3409</v>
      </c>
      <c r="C1314" s="216">
        <v>5901181029840</v>
      </c>
      <c r="D1314" s="102" t="s">
        <v>4957</v>
      </c>
      <c r="E1314" s="235" t="s">
        <v>3410</v>
      </c>
      <c r="F1314" s="90" t="s">
        <v>3</v>
      </c>
      <c r="G1314" s="91"/>
      <c r="H1314" s="91">
        <v>1</v>
      </c>
      <c r="I1314" s="54">
        <f>VLOOKUP(B1314,'MATEC uproszczony 12 05 2025'!$B$4:$F$757,5,0)</f>
        <v>600</v>
      </c>
      <c r="J1314" s="90" t="s">
        <v>5</v>
      </c>
      <c r="K1314" s="201">
        <v>0.23</v>
      </c>
      <c r="L1314" s="91"/>
      <c r="M1314" s="185">
        <v>1</v>
      </c>
      <c r="N1314" s="94" t="s">
        <v>1044</v>
      </c>
      <c r="O1314" s="94" t="s">
        <v>1044</v>
      </c>
      <c r="P1314" s="226" t="s">
        <v>8</v>
      </c>
      <c r="Q1314" s="102" t="s">
        <v>1048</v>
      </c>
      <c r="R1314" s="102">
        <v>85162999</v>
      </c>
      <c r="S1314" s="102" t="s">
        <v>2653</v>
      </c>
      <c r="T1314" s="94" t="s">
        <v>5637</v>
      </c>
      <c r="U1314" s="224">
        <v>2.78</v>
      </c>
      <c r="V1314" s="55"/>
      <c r="W1314" s="55">
        <v>0.57999999999999996</v>
      </c>
      <c r="X1314" s="230">
        <v>0.24</v>
      </c>
      <c r="Y1314" s="230">
        <v>0.24</v>
      </c>
    </row>
    <row r="1315" spans="1:25" s="179" customFormat="1" hidden="1">
      <c r="A1315" s="213" t="s">
        <v>1081</v>
      </c>
      <c r="B1315" s="213" t="s">
        <v>3411</v>
      </c>
      <c r="C1315" s="216">
        <v>5901181029857</v>
      </c>
      <c r="D1315" s="102" t="s">
        <v>4958</v>
      </c>
      <c r="E1315" s="235" t="s">
        <v>3412</v>
      </c>
      <c r="F1315" s="90" t="s">
        <v>3</v>
      </c>
      <c r="G1315" s="91"/>
      <c r="H1315" s="91">
        <v>1</v>
      </c>
      <c r="I1315" s="54">
        <f>VLOOKUP(B1315,'MATEC uproszczony 12 05 2025'!$B$4:$F$757,5,0)</f>
        <v>660</v>
      </c>
      <c r="J1315" s="90" t="s">
        <v>5</v>
      </c>
      <c r="K1315" s="201">
        <v>0.23</v>
      </c>
      <c r="L1315" s="91"/>
      <c r="M1315" s="185">
        <v>1</v>
      </c>
      <c r="N1315" s="94" t="s">
        <v>1044</v>
      </c>
      <c r="O1315" s="94" t="s">
        <v>1044</v>
      </c>
      <c r="P1315" s="226" t="s">
        <v>8</v>
      </c>
      <c r="Q1315" s="102" t="s">
        <v>1048</v>
      </c>
      <c r="R1315" s="102">
        <v>85162999</v>
      </c>
      <c r="S1315" s="102" t="s">
        <v>2653</v>
      </c>
      <c r="T1315" s="94" t="s">
        <v>5637</v>
      </c>
      <c r="U1315" s="224">
        <v>2.98</v>
      </c>
      <c r="V1315" s="55"/>
      <c r="W1315" s="55">
        <v>0.57999999999999996</v>
      </c>
      <c r="X1315" s="230">
        <v>0.24</v>
      </c>
      <c r="Y1315" s="230">
        <v>0.24</v>
      </c>
    </row>
    <row r="1316" spans="1:25" hidden="1">
      <c r="A1316" s="213" t="s">
        <v>1083</v>
      </c>
      <c r="B1316" s="213" t="s">
        <v>3413</v>
      </c>
      <c r="C1316" s="216">
        <v>5901181029864</v>
      </c>
      <c r="D1316" s="102" t="s">
        <v>4959</v>
      </c>
      <c r="E1316" s="235" t="s">
        <v>3414</v>
      </c>
      <c r="F1316" s="90" t="s">
        <v>3</v>
      </c>
      <c r="H1316" s="91">
        <v>1</v>
      </c>
      <c r="I1316" s="54">
        <f>VLOOKUP(B1316,'MATEC uproszczony 12 05 2025'!$B$4:$F$757,5,0)</f>
        <v>690</v>
      </c>
      <c r="J1316" s="90" t="s">
        <v>5</v>
      </c>
      <c r="K1316" s="201">
        <v>0.23</v>
      </c>
      <c r="M1316" s="185">
        <v>1</v>
      </c>
      <c r="N1316" s="94" t="s">
        <v>1044</v>
      </c>
      <c r="O1316" s="94" t="s">
        <v>1044</v>
      </c>
      <c r="P1316" s="226" t="s">
        <v>8</v>
      </c>
      <c r="Q1316" s="102" t="s">
        <v>1048</v>
      </c>
      <c r="R1316" s="102">
        <v>85162999</v>
      </c>
      <c r="S1316" s="102" t="s">
        <v>2653</v>
      </c>
      <c r="T1316" s="94" t="s">
        <v>5637</v>
      </c>
      <c r="U1316" s="224">
        <v>3.18</v>
      </c>
      <c r="W1316" s="55">
        <v>0.57999999999999996</v>
      </c>
      <c r="X1316" s="230">
        <v>0.24</v>
      </c>
      <c r="Y1316" s="230">
        <v>0.24</v>
      </c>
    </row>
    <row r="1317" spans="1:25" s="179" customFormat="1" hidden="1">
      <c r="A1317" s="213" t="s">
        <v>1085</v>
      </c>
      <c r="B1317" s="213" t="s">
        <v>3415</v>
      </c>
      <c r="C1317" s="216">
        <v>5901181029871</v>
      </c>
      <c r="D1317" s="102" t="s">
        <v>4960</v>
      </c>
      <c r="E1317" s="235" t="s">
        <v>3416</v>
      </c>
      <c r="F1317" s="90" t="s">
        <v>3</v>
      </c>
      <c r="G1317" s="91"/>
      <c r="H1317" s="91">
        <v>1</v>
      </c>
      <c r="I1317" s="54">
        <f>VLOOKUP(B1317,'MATEC uproszczony 12 05 2025'!$B$4:$F$757,5,0)</f>
        <v>840</v>
      </c>
      <c r="J1317" s="90" t="s">
        <v>5</v>
      </c>
      <c r="K1317" s="201">
        <v>0.23</v>
      </c>
      <c r="L1317" s="91"/>
      <c r="M1317" s="185">
        <v>1</v>
      </c>
      <c r="N1317" s="94" t="s">
        <v>1044</v>
      </c>
      <c r="O1317" s="94" t="s">
        <v>1044</v>
      </c>
      <c r="P1317" s="226" t="s">
        <v>8</v>
      </c>
      <c r="Q1317" s="102" t="s">
        <v>1048</v>
      </c>
      <c r="R1317" s="102">
        <v>85162999</v>
      </c>
      <c r="S1317" s="102" t="s">
        <v>2653</v>
      </c>
      <c r="T1317" s="94" t="s">
        <v>5637</v>
      </c>
      <c r="U1317" s="224">
        <v>3.38</v>
      </c>
      <c r="V1317" s="55"/>
      <c r="W1317" s="55">
        <v>0.57999999999999996</v>
      </c>
      <c r="X1317" s="230">
        <v>0.24</v>
      </c>
      <c r="Y1317" s="230">
        <v>0.24</v>
      </c>
    </row>
    <row r="1318" spans="1:25" s="179" customFormat="1" hidden="1">
      <c r="A1318" s="213" t="s">
        <v>1087</v>
      </c>
      <c r="B1318" s="213" t="s">
        <v>3417</v>
      </c>
      <c r="C1318" s="216">
        <v>5901181029888</v>
      </c>
      <c r="D1318" s="102" t="s">
        <v>4961</v>
      </c>
      <c r="E1318" s="235" t="s">
        <v>3418</v>
      </c>
      <c r="F1318" s="90" t="s">
        <v>3</v>
      </c>
      <c r="G1318" s="91"/>
      <c r="H1318" s="91">
        <v>1</v>
      </c>
      <c r="I1318" s="54">
        <f>VLOOKUP(B1318,'MATEC uproszczony 12 05 2025'!$B$4:$F$757,5,0)</f>
        <v>950</v>
      </c>
      <c r="J1318" s="90" t="s">
        <v>5</v>
      </c>
      <c r="K1318" s="201">
        <v>0.23</v>
      </c>
      <c r="L1318" s="91"/>
      <c r="M1318" s="185">
        <v>1</v>
      </c>
      <c r="N1318" s="94" t="s">
        <v>1044</v>
      </c>
      <c r="O1318" s="94" t="s">
        <v>1044</v>
      </c>
      <c r="P1318" s="226" t="s">
        <v>8</v>
      </c>
      <c r="Q1318" s="102" t="s">
        <v>1048</v>
      </c>
      <c r="R1318" s="102">
        <v>85162999</v>
      </c>
      <c r="S1318" s="102" t="s">
        <v>2653</v>
      </c>
      <c r="T1318" s="94" t="s">
        <v>5637</v>
      </c>
      <c r="U1318" s="224">
        <v>4.08</v>
      </c>
      <c r="V1318" s="55"/>
      <c r="W1318" s="55">
        <v>0.57999999999999996</v>
      </c>
      <c r="X1318" s="230">
        <v>0.24</v>
      </c>
      <c r="Y1318" s="230">
        <v>0.24</v>
      </c>
    </row>
    <row r="1319" spans="1:25" hidden="1">
      <c r="A1319" s="213" t="s">
        <v>1089</v>
      </c>
      <c r="B1319" s="213" t="s">
        <v>3419</v>
      </c>
      <c r="C1319" s="216">
        <v>5901181029895</v>
      </c>
      <c r="D1319" s="102" t="s">
        <v>4962</v>
      </c>
      <c r="E1319" s="235" t="s">
        <v>3420</v>
      </c>
      <c r="F1319" s="90" t="s">
        <v>3</v>
      </c>
      <c r="H1319" s="91">
        <v>1</v>
      </c>
      <c r="I1319" s="54">
        <f>VLOOKUP(B1319,'MATEC uproszczony 12 05 2025'!$B$4:$F$757,5,0)</f>
        <v>570</v>
      </c>
      <c r="J1319" s="90" t="s">
        <v>5</v>
      </c>
      <c r="K1319" s="201">
        <v>0.23</v>
      </c>
      <c r="M1319" s="185">
        <v>1</v>
      </c>
      <c r="N1319" s="94" t="s">
        <v>1044</v>
      </c>
      <c r="O1319" s="94" t="s">
        <v>1044</v>
      </c>
      <c r="P1319" s="226" t="s">
        <v>8</v>
      </c>
      <c r="Q1319" s="102" t="s">
        <v>1048</v>
      </c>
      <c r="R1319" s="102">
        <v>85162999</v>
      </c>
      <c r="S1319" s="102" t="s">
        <v>2653</v>
      </c>
      <c r="T1319" s="94" t="s">
        <v>5637</v>
      </c>
      <c r="U1319" s="224">
        <v>2.4900000000000002</v>
      </c>
      <c r="W1319" s="55">
        <v>0.57999999999999996</v>
      </c>
      <c r="X1319" s="230">
        <v>0.24</v>
      </c>
      <c r="Y1319" s="230">
        <v>0.24</v>
      </c>
    </row>
    <row r="1320" spans="1:25" hidden="1">
      <c r="A1320" s="213" t="s">
        <v>1091</v>
      </c>
      <c r="B1320" s="213" t="s">
        <v>3421</v>
      </c>
      <c r="C1320" s="216">
        <v>5901181029901</v>
      </c>
      <c r="D1320" s="102" t="s">
        <v>4963</v>
      </c>
      <c r="E1320" s="235" t="s">
        <v>3422</v>
      </c>
      <c r="F1320" s="90" t="s">
        <v>3</v>
      </c>
      <c r="H1320" s="91">
        <v>1</v>
      </c>
      <c r="I1320" s="54">
        <f>VLOOKUP(B1320,'MATEC uproszczony 12 05 2025'!$B$4:$F$757,5,0)</f>
        <v>650</v>
      </c>
      <c r="J1320" s="90" t="s">
        <v>5</v>
      </c>
      <c r="K1320" s="201">
        <v>0.23</v>
      </c>
      <c r="M1320" s="185">
        <v>1</v>
      </c>
      <c r="N1320" s="94" t="s">
        <v>1044</v>
      </c>
      <c r="O1320" s="94" t="s">
        <v>1044</v>
      </c>
      <c r="P1320" s="226" t="s">
        <v>8</v>
      </c>
      <c r="Q1320" s="102" t="s">
        <v>1048</v>
      </c>
      <c r="R1320" s="102">
        <v>85162999</v>
      </c>
      <c r="S1320" s="102" t="s">
        <v>2653</v>
      </c>
      <c r="T1320" s="94" t="s">
        <v>5637</v>
      </c>
      <c r="U1320" s="224">
        <v>2.69</v>
      </c>
      <c r="W1320" s="55">
        <v>0.57999999999999996</v>
      </c>
      <c r="X1320" s="230">
        <v>0.24</v>
      </c>
      <c r="Y1320" s="230">
        <v>0.24</v>
      </c>
    </row>
    <row r="1321" spans="1:25" hidden="1">
      <c r="A1321" s="213" t="s">
        <v>1093</v>
      </c>
      <c r="B1321" s="213" t="s">
        <v>3423</v>
      </c>
      <c r="C1321" s="216">
        <v>5901181029918</v>
      </c>
      <c r="D1321" s="102" t="s">
        <v>4964</v>
      </c>
      <c r="E1321" s="235" t="s">
        <v>3424</v>
      </c>
      <c r="F1321" s="90" t="s">
        <v>3</v>
      </c>
      <c r="H1321" s="91">
        <v>1</v>
      </c>
      <c r="I1321" s="54">
        <f>VLOOKUP(B1321,'MATEC uproszczony 12 05 2025'!$B$4:$F$757,5,0)</f>
        <v>755</v>
      </c>
      <c r="J1321" s="90" t="s">
        <v>5</v>
      </c>
      <c r="K1321" s="201">
        <v>0.23</v>
      </c>
      <c r="M1321" s="185">
        <v>1</v>
      </c>
      <c r="N1321" s="94" t="s">
        <v>1044</v>
      </c>
      <c r="O1321" s="94" t="s">
        <v>1044</v>
      </c>
      <c r="P1321" s="226" t="s">
        <v>8</v>
      </c>
      <c r="Q1321" s="102" t="s">
        <v>1048</v>
      </c>
      <c r="R1321" s="102">
        <v>85162999</v>
      </c>
      <c r="S1321" s="102" t="s">
        <v>2653</v>
      </c>
      <c r="T1321" s="94" t="s">
        <v>5637</v>
      </c>
      <c r="U1321" s="224">
        <v>2.89</v>
      </c>
      <c r="W1321" s="55">
        <v>0.57999999999999996</v>
      </c>
      <c r="X1321" s="230">
        <v>0.24</v>
      </c>
      <c r="Y1321" s="230">
        <v>0.24</v>
      </c>
    </row>
    <row r="1322" spans="1:25" hidden="1">
      <c r="A1322" s="213" t="s">
        <v>1095</v>
      </c>
      <c r="B1322" s="213" t="s">
        <v>3425</v>
      </c>
      <c r="C1322" s="216">
        <v>5901181029925</v>
      </c>
      <c r="D1322" s="102" t="s">
        <v>4965</v>
      </c>
      <c r="E1322" s="235" t="s">
        <v>3426</v>
      </c>
      <c r="F1322" s="90" t="s">
        <v>3</v>
      </c>
      <c r="H1322" s="91">
        <v>1</v>
      </c>
      <c r="I1322" s="54">
        <f>VLOOKUP(B1322,'MATEC uproszczony 12 05 2025'!$B$4:$F$757,5,0)</f>
        <v>820</v>
      </c>
      <c r="J1322" s="90" t="s">
        <v>5</v>
      </c>
      <c r="K1322" s="201">
        <v>0.23</v>
      </c>
      <c r="M1322" s="185">
        <v>1</v>
      </c>
      <c r="N1322" s="94" t="s">
        <v>1044</v>
      </c>
      <c r="O1322" s="94" t="s">
        <v>1044</v>
      </c>
      <c r="P1322" s="226" t="s">
        <v>8</v>
      </c>
      <c r="Q1322" s="102" t="s">
        <v>1048</v>
      </c>
      <c r="R1322" s="102">
        <v>85162999</v>
      </c>
      <c r="S1322" s="102" t="s">
        <v>2653</v>
      </c>
      <c r="T1322" s="94" t="s">
        <v>5637</v>
      </c>
      <c r="U1322" s="224">
        <v>3.14</v>
      </c>
      <c r="W1322" s="55">
        <v>0.57999999999999996</v>
      </c>
      <c r="X1322" s="230">
        <v>0.24</v>
      </c>
      <c r="Y1322" s="230">
        <v>0.24</v>
      </c>
    </row>
    <row r="1323" spans="1:25" hidden="1">
      <c r="A1323" s="213" t="s">
        <v>1097</v>
      </c>
      <c r="B1323" s="213" t="s">
        <v>3427</v>
      </c>
      <c r="C1323" s="216">
        <v>5901181029932</v>
      </c>
      <c r="D1323" s="102" t="s">
        <v>4966</v>
      </c>
      <c r="E1323" s="235" t="s">
        <v>3428</v>
      </c>
      <c r="F1323" s="90" t="s">
        <v>3</v>
      </c>
      <c r="H1323" s="91">
        <v>1</v>
      </c>
      <c r="I1323" s="54">
        <f>VLOOKUP(B1323,'MATEC uproszczony 12 05 2025'!$B$4:$F$757,5,0)</f>
        <v>895</v>
      </c>
      <c r="J1323" s="90" t="s">
        <v>5</v>
      </c>
      <c r="K1323" s="201">
        <v>0.23</v>
      </c>
      <c r="M1323" s="185">
        <v>1</v>
      </c>
      <c r="N1323" s="94" t="s">
        <v>1044</v>
      </c>
      <c r="O1323" s="94" t="s">
        <v>1044</v>
      </c>
      <c r="P1323" s="226" t="s">
        <v>8</v>
      </c>
      <c r="Q1323" s="102" t="s">
        <v>1048</v>
      </c>
      <c r="R1323" s="102">
        <v>85162999</v>
      </c>
      <c r="S1323" s="102" t="s">
        <v>2653</v>
      </c>
      <c r="T1323" s="94" t="s">
        <v>5637</v>
      </c>
      <c r="U1323" s="224">
        <v>3.34</v>
      </c>
      <c r="W1323" s="55">
        <v>0.57999999999999996</v>
      </c>
      <c r="X1323" s="230">
        <v>0.24</v>
      </c>
      <c r="Y1323" s="230">
        <v>0.24</v>
      </c>
    </row>
    <row r="1324" spans="1:25" s="179" customFormat="1" hidden="1">
      <c r="A1324" s="213" t="s">
        <v>1099</v>
      </c>
      <c r="B1324" s="213" t="s">
        <v>3429</v>
      </c>
      <c r="C1324" s="216">
        <v>5901181029949</v>
      </c>
      <c r="D1324" s="102" t="s">
        <v>4967</v>
      </c>
      <c r="E1324" s="235" t="s">
        <v>3430</v>
      </c>
      <c r="F1324" s="90" t="s">
        <v>3</v>
      </c>
      <c r="G1324" s="91"/>
      <c r="H1324" s="91">
        <v>1</v>
      </c>
      <c r="I1324" s="54">
        <f>VLOOKUP(B1324,'MATEC uproszczony 12 05 2025'!$B$4:$F$757,5,0)</f>
        <v>1020</v>
      </c>
      <c r="J1324" s="90" t="s">
        <v>5</v>
      </c>
      <c r="K1324" s="201">
        <v>0.23</v>
      </c>
      <c r="L1324" s="91"/>
      <c r="M1324" s="185">
        <v>1</v>
      </c>
      <c r="N1324" s="94" t="s">
        <v>1044</v>
      </c>
      <c r="O1324" s="94" t="s">
        <v>1044</v>
      </c>
      <c r="P1324" s="226" t="s">
        <v>8</v>
      </c>
      <c r="Q1324" s="102" t="s">
        <v>1048</v>
      </c>
      <c r="R1324" s="102">
        <v>85162999</v>
      </c>
      <c r="S1324" s="102" t="s">
        <v>2653</v>
      </c>
      <c r="T1324" s="94" t="s">
        <v>5637</v>
      </c>
      <c r="U1324" s="224">
        <v>3.84</v>
      </c>
      <c r="V1324" s="55"/>
      <c r="W1324" s="55">
        <v>0.57999999999999996</v>
      </c>
      <c r="X1324" s="230">
        <v>0.24</v>
      </c>
      <c r="Y1324" s="230">
        <v>0.24</v>
      </c>
    </row>
    <row r="1325" spans="1:25" hidden="1">
      <c r="A1325" s="213" t="s">
        <v>1101</v>
      </c>
      <c r="B1325" s="213" t="s">
        <v>3431</v>
      </c>
      <c r="C1325" s="216">
        <v>5901181029956</v>
      </c>
      <c r="D1325" s="102" t="s">
        <v>4968</v>
      </c>
      <c r="E1325" s="235" t="s">
        <v>3432</v>
      </c>
      <c r="F1325" s="90" t="s">
        <v>3</v>
      </c>
      <c r="H1325" s="91">
        <v>1</v>
      </c>
      <c r="I1325" s="54">
        <f>VLOOKUP(B1325,'MATEC uproszczony 12 05 2025'!$B$4:$F$757,5,0)</f>
        <v>1190</v>
      </c>
      <c r="J1325" s="90" t="s">
        <v>5</v>
      </c>
      <c r="K1325" s="201">
        <v>0.23</v>
      </c>
      <c r="M1325" s="185">
        <v>1</v>
      </c>
      <c r="N1325" s="94" t="s">
        <v>1044</v>
      </c>
      <c r="O1325" s="94" t="s">
        <v>1044</v>
      </c>
      <c r="P1325" s="226" t="s">
        <v>8</v>
      </c>
      <c r="Q1325" s="102" t="s">
        <v>1048</v>
      </c>
      <c r="R1325" s="102">
        <v>85162999</v>
      </c>
      <c r="S1325" s="102" t="s">
        <v>2653</v>
      </c>
      <c r="T1325" s="94" t="s">
        <v>5637</v>
      </c>
      <c r="U1325" s="224">
        <v>4.49</v>
      </c>
      <c r="W1325" s="55">
        <v>0.57999999999999996</v>
      </c>
      <c r="X1325" s="230">
        <v>0.24</v>
      </c>
      <c r="Y1325" s="230">
        <v>0.24</v>
      </c>
    </row>
    <row r="1326" spans="1:25" hidden="1">
      <c r="A1326" s="213" t="s">
        <v>1732</v>
      </c>
      <c r="B1326" s="213" t="s">
        <v>3433</v>
      </c>
      <c r="C1326" s="216">
        <v>5901181036008</v>
      </c>
      <c r="D1326" s="102" t="s">
        <v>2403</v>
      </c>
      <c r="E1326" s="235" t="s">
        <v>5646</v>
      </c>
      <c r="F1326" s="90" t="s">
        <v>3</v>
      </c>
      <c r="H1326" s="91">
        <v>1</v>
      </c>
      <c r="I1326" s="54">
        <f>VLOOKUP(B1326,'MATEC uproszczony 12 05 2025'!$B$4:$F$757,5,0)</f>
        <v>540</v>
      </c>
      <c r="J1326" s="90" t="s">
        <v>5</v>
      </c>
      <c r="K1326" s="201">
        <v>0.23</v>
      </c>
      <c r="M1326" s="185">
        <v>1</v>
      </c>
      <c r="N1326" s="94" t="s">
        <v>1044</v>
      </c>
      <c r="O1326" s="94" t="s">
        <v>1044</v>
      </c>
      <c r="P1326" s="226" t="s">
        <v>43</v>
      </c>
      <c r="Q1326" s="102" t="s">
        <v>1045</v>
      </c>
      <c r="R1326" s="102">
        <v>90321020</v>
      </c>
      <c r="S1326" s="102" t="s">
        <v>2655</v>
      </c>
      <c r="T1326" s="94" t="s">
        <v>5619</v>
      </c>
      <c r="U1326" s="224">
        <v>0.28999999999999998</v>
      </c>
      <c r="W1326" s="55">
        <v>0.158</v>
      </c>
      <c r="X1326" s="230">
        <v>9.2999999999999999E-2</v>
      </c>
      <c r="Y1326" s="230">
        <v>6.8000000000000005E-2</v>
      </c>
    </row>
    <row r="1327" spans="1:25" hidden="1">
      <c r="A1327" s="213" t="s">
        <v>1158</v>
      </c>
      <c r="B1327" s="213" t="s">
        <v>3434</v>
      </c>
      <c r="C1327" s="216">
        <v>5901181038095</v>
      </c>
      <c r="D1327" s="102" t="s">
        <v>5371</v>
      </c>
      <c r="E1327" s="235" t="s">
        <v>5644</v>
      </c>
      <c r="F1327" s="90" t="s">
        <v>3</v>
      </c>
      <c r="H1327" s="91">
        <v>1</v>
      </c>
      <c r="I1327" s="54">
        <f>VLOOKUP(B1327,'MATEC uproszczony 12 05 2025'!$B$4:$F$757,5,0)</f>
        <v>358</v>
      </c>
      <c r="J1327" s="90" t="s">
        <v>5</v>
      </c>
      <c r="K1327" s="201">
        <v>0.23</v>
      </c>
      <c r="M1327" s="185">
        <v>1</v>
      </c>
      <c r="N1327" s="94" t="s">
        <v>1044</v>
      </c>
      <c r="O1327" s="94" t="s">
        <v>1044</v>
      </c>
      <c r="P1327" s="226" t="s">
        <v>43</v>
      </c>
      <c r="Q1327" s="102" t="s">
        <v>1045</v>
      </c>
      <c r="R1327" s="102">
        <v>90321020</v>
      </c>
      <c r="S1327" s="102" t="s">
        <v>2655</v>
      </c>
      <c r="T1327" s="94" t="s">
        <v>5619</v>
      </c>
      <c r="U1327" s="224">
        <v>0.28999999999999998</v>
      </c>
      <c r="W1327" s="55">
        <v>0.86</v>
      </c>
      <c r="X1327" s="230">
        <v>0.86</v>
      </c>
      <c r="Y1327" s="230">
        <v>0.13300000000000001</v>
      </c>
    </row>
    <row r="1328" spans="1:25" hidden="1">
      <c r="A1328" s="213" t="s">
        <v>1161</v>
      </c>
      <c r="B1328" s="213" t="s">
        <v>3435</v>
      </c>
      <c r="C1328" s="216">
        <v>5901181038156</v>
      </c>
      <c r="D1328" s="102" t="s">
        <v>5372</v>
      </c>
      <c r="E1328" s="235" t="s">
        <v>5645</v>
      </c>
      <c r="F1328" s="90" t="s">
        <v>3</v>
      </c>
      <c r="H1328" s="91">
        <v>1</v>
      </c>
      <c r="I1328" s="54">
        <f>VLOOKUP(B1328,'MATEC uproszczony 12 05 2025'!$B$4:$F$757,5,0)</f>
        <v>358</v>
      </c>
      <c r="J1328" s="90" t="s">
        <v>5</v>
      </c>
      <c r="K1328" s="201">
        <v>0.23</v>
      </c>
      <c r="M1328" s="185">
        <v>1</v>
      </c>
      <c r="N1328" s="94" t="s">
        <v>1044</v>
      </c>
      <c r="O1328" s="94" t="s">
        <v>1044</v>
      </c>
      <c r="P1328" s="226" t="s">
        <v>43</v>
      </c>
      <c r="Q1328" s="102" t="s">
        <v>1045</v>
      </c>
      <c r="R1328" s="102">
        <v>90321020</v>
      </c>
      <c r="S1328" s="102" t="s">
        <v>2655</v>
      </c>
      <c r="T1328" s="94" t="s">
        <v>2496</v>
      </c>
      <c r="U1328" s="224">
        <v>0.28999999999999998</v>
      </c>
      <c r="W1328" s="55">
        <v>0.86</v>
      </c>
      <c r="X1328" s="230">
        <v>0.86</v>
      </c>
      <c r="Y1328" s="230">
        <v>0.13300000000000001</v>
      </c>
    </row>
    <row r="1329" spans="1:25" hidden="1">
      <c r="A1329" s="213" t="s">
        <v>1202</v>
      </c>
      <c r="B1329" s="213" t="s">
        <v>3436</v>
      </c>
      <c r="C1329" s="216">
        <v>5901181034189</v>
      </c>
      <c r="D1329" s="90" t="s">
        <v>2371</v>
      </c>
      <c r="E1329" s="235" t="s">
        <v>1203</v>
      </c>
      <c r="F1329" s="90" t="s">
        <v>3</v>
      </c>
      <c r="H1329" s="91">
        <v>1</v>
      </c>
      <c r="I1329" s="54">
        <f>VLOOKUP(B1329,'MATEC uproszczony 12 05 2025'!$B$4:$F$757,5,0)</f>
        <v>1080</v>
      </c>
      <c r="J1329" s="90" t="s">
        <v>5</v>
      </c>
      <c r="K1329" s="201">
        <v>0.23</v>
      </c>
      <c r="M1329" s="185">
        <v>1</v>
      </c>
      <c r="N1329" s="94" t="s">
        <v>1044</v>
      </c>
      <c r="O1329" s="94" t="s">
        <v>1044</v>
      </c>
      <c r="P1329" s="226" t="s">
        <v>11</v>
      </c>
      <c r="Q1329" s="102" t="s">
        <v>1048</v>
      </c>
      <c r="R1329" s="102">
        <v>85162999</v>
      </c>
      <c r="S1329" s="102" t="s">
        <v>2653</v>
      </c>
      <c r="T1329" s="94" t="s">
        <v>5637</v>
      </c>
      <c r="U1329" s="224">
        <v>3.85</v>
      </c>
      <c r="W1329" s="55">
        <v>0.52</v>
      </c>
      <c r="X1329" s="230">
        <v>0.23</v>
      </c>
      <c r="Y1329" s="230">
        <v>0.23</v>
      </c>
    </row>
    <row r="1330" spans="1:25" hidden="1">
      <c r="A1330" s="213" t="s">
        <v>1204</v>
      </c>
      <c r="B1330" s="213" t="s">
        <v>3437</v>
      </c>
      <c r="C1330" s="216">
        <v>5901181034196</v>
      </c>
      <c r="D1330" s="90" t="s">
        <v>2372</v>
      </c>
      <c r="E1330" s="235" t="s">
        <v>1205</v>
      </c>
      <c r="F1330" s="90" t="s">
        <v>3</v>
      </c>
      <c r="H1330" s="91">
        <v>1</v>
      </c>
      <c r="I1330" s="54">
        <f>VLOOKUP(B1330,'MATEC uproszczony 12 05 2025'!$B$4:$F$757,5,0)</f>
        <v>1160</v>
      </c>
      <c r="J1330" s="90" t="s">
        <v>5</v>
      </c>
      <c r="K1330" s="201">
        <v>0.23</v>
      </c>
      <c r="M1330" s="185">
        <v>1</v>
      </c>
      <c r="N1330" s="94" t="s">
        <v>1044</v>
      </c>
      <c r="O1330" s="94" t="s">
        <v>1044</v>
      </c>
      <c r="P1330" s="226" t="s">
        <v>11</v>
      </c>
      <c r="Q1330" s="102" t="s">
        <v>1048</v>
      </c>
      <c r="R1330" s="102">
        <v>85162999</v>
      </c>
      <c r="S1330" s="102" t="s">
        <v>2653</v>
      </c>
      <c r="T1330" s="94" t="s">
        <v>5637</v>
      </c>
      <c r="U1330" s="224">
        <v>3.85</v>
      </c>
      <c r="W1330" s="55">
        <v>0.52</v>
      </c>
      <c r="X1330" s="230">
        <v>0.25</v>
      </c>
      <c r="Y1330" s="230">
        <v>0.25</v>
      </c>
    </row>
    <row r="1331" spans="1:25" hidden="1">
      <c r="A1331" s="213" t="s">
        <v>1206</v>
      </c>
      <c r="B1331" s="213" t="s">
        <v>3438</v>
      </c>
      <c r="C1331" s="216">
        <v>5901181034202</v>
      </c>
      <c r="D1331" s="90" t="s">
        <v>2373</v>
      </c>
      <c r="E1331" s="235" t="s">
        <v>1207</v>
      </c>
      <c r="F1331" s="90" t="s">
        <v>3</v>
      </c>
      <c r="H1331" s="91">
        <v>1</v>
      </c>
      <c r="I1331" s="54">
        <f>VLOOKUP(B1331,'MATEC uproszczony 12 05 2025'!$B$4:$F$757,5,0)</f>
        <v>1250</v>
      </c>
      <c r="J1331" s="90" t="s">
        <v>5</v>
      </c>
      <c r="K1331" s="201">
        <v>0.23</v>
      </c>
      <c r="M1331" s="185">
        <v>1</v>
      </c>
      <c r="N1331" s="94" t="s">
        <v>1044</v>
      </c>
      <c r="O1331" s="94" t="s">
        <v>1044</v>
      </c>
      <c r="P1331" s="226" t="s">
        <v>11</v>
      </c>
      <c r="Q1331" s="102" t="s">
        <v>1048</v>
      </c>
      <c r="R1331" s="102">
        <v>85162999</v>
      </c>
      <c r="S1331" s="102" t="s">
        <v>2653</v>
      </c>
      <c r="T1331" s="94" t="s">
        <v>5637</v>
      </c>
      <c r="U1331" s="224">
        <v>3.85</v>
      </c>
      <c r="W1331" s="55">
        <v>0.52</v>
      </c>
      <c r="X1331" s="230">
        <v>0.27</v>
      </c>
      <c r="Y1331" s="230">
        <v>0.27</v>
      </c>
    </row>
    <row r="1332" spans="1:25" hidden="1">
      <c r="A1332" s="213" t="s">
        <v>1208</v>
      </c>
      <c r="B1332" s="213" t="s">
        <v>3439</v>
      </c>
      <c r="C1332" s="216">
        <v>5901181034219</v>
      </c>
      <c r="D1332" s="90" t="s">
        <v>2374</v>
      </c>
      <c r="E1332" s="235" t="s">
        <v>1209</v>
      </c>
      <c r="F1332" s="90" t="s">
        <v>3</v>
      </c>
      <c r="H1332" s="91">
        <v>1</v>
      </c>
      <c r="I1332" s="54">
        <f>VLOOKUP(B1332,'MATEC uproszczony 12 05 2025'!$B$4:$F$757,5,0)</f>
        <v>1590</v>
      </c>
      <c r="J1332" s="90" t="s">
        <v>5</v>
      </c>
      <c r="K1332" s="201">
        <v>0.23</v>
      </c>
      <c r="M1332" s="185">
        <v>1</v>
      </c>
      <c r="N1332" s="94" t="s">
        <v>1044</v>
      </c>
      <c r="O1332" s="94" t="s">
        <v>1044</v>
      </c>
      <c r="P1332" s="226" t="s">
        <v>11</v>
      </c>
      <c r="Q1332" s="102" t="s">
        <v>1048</v>
      </c>
      <c r="R1332" s="102">
        <v>85162999</v>
      </c>
      <c r="S1332" s="102" t="s">
        <v>2653</v>
      </c>
      <c r="T1332" s="94" t="s">
        <v>5637</v>
      </c>
      <c r="U1332" s="224">
        <v>3.85</v>
      </c>
      <c r="W1332" s="55">
        <v>0.52</v>
      </c>
      <c r="X1332" s="230">
        <v>0.30000000000000004</v>
      </c>
      <c r="Y1332" s="230">
        <v>0.30000000000000004</v>
      </c>
    </row>
    <row r="1333" spans="1:25" hidden="1">
      <c r="A1333" s="213" t="s">
        <v>1210</v>
      </c>
      <c r="B1333" s="213" t="s">
        <v>3440</v>
      </c>
      <c r="C1333" s="216">
        <v>5901181034226</v>
      </c>
      <c r="D1333" s="90" t="s">
        <v>2375</v>
      </c>
      <c r="E1333" s="235" t="s">
        <v>1211</v>
      </c>
      <c r="F1333" s="90" t="s">
        <v>3</v>
      </c>
      <c r="H1333" s="91">
        <v>1</v>
      </c>
      <c r="I1333" s="54">
        <f>VLOOKUP(B1333,'MATEC uproszczony 12 05 2025'!$B$4:$F$757,5,0)</f>
        <v>1790</v>
      </c>
      <c r="J1333" s="90" t="s">
        <v>5</v>
      </c>
      <c r="K1333" s="201">
        <v>0.23</v>
      </c>
      <c r="M1333" s="185">
        <v>1</v>
      </c>
      <c r="N1333" s="94" t="s">
        <v>1044</v>
      </c>
      <c r="O1333" s="94" t="s">
        <v>1044</v>
      </c>
      <c r="P1333" s="226" t="s">
        <v>11</v>
      </c>
      <c r="Q1333" s="102" t="s">
        <v>1048</v>
      </c>
      <c r="R1333" s="102">
        <v>85162999</v>
      </c>
      <c r="S1333" s="102" t="s">
        <v>2653</v>
      </c>
      <c r="T1333" s="94" t="s">
        <v>5637</v>
      </c>
      <c r="U1333" s="224">
        <v>3.85</v>
      </c>
      <c r="W1333" s="55">
        <v>0.52</v>
      </c>
      <c r="X1333" s="230">
        <v>0.33</v>
      </c>
      <c r="Y1333" s="230">
        <v>0.33</v>
      </c>
    </row>
    <row r="1334" spans="1:25" hidden="1">
      <c r="A1334" s="213" t="s">
        <v>1212</v>
      </c>
      <c r="B1334" s="213" t="s">
        <v>3441</v>
      </c>
      <c r="C1334" s="216">
        <v>5901181034233</v>
      </c>
      <c r="D1334" s="90" t="s">
        <v>2376</v>
      </c>
      <c r="E1334" s="235" t="s">
        <v>1213</v>
      </c>
      <c r="F1334" s="90" t="s">
        <v>3</v>
      </c>
      <c r="H1334" s="91">
        <v>1</v>
      </c>
      <c r="I1334" s="54">
        <f>VLOOKUP(B1334,'MATEC uproszczony 12 05 2025'!$B$4:$F$757,5,0)</f>
        <v>2100</v>
      </c>
      <c r="J1334" s="90" t="s">
        <v>5</v>
      </c>
      <c r="K1334" s="201">
        <v>0.23</v>
      </c>
      <c r="M1334" s="185">
        <v>1</v>
      </c>
      <c r="N1334" s="94" t="s">
        <v>1044</v>
      </c>
      <c r="O1334" s="94" t="s">
        <v>1044</v>
      </c>
      <c r="P1334" s="226" t="s">
        <v>11</v>
      </c>
      <c r="Q1334" s="102" t="s">
        <v>1048</v>
      </c>
      <c r="R1334" s="102">
        <v>85162999</v>
      </c>
      <c r="S1334" s="102" t="s">
        <v>2653</v>
      </c>
      <c r="T1334" s="94" t="s">
        <v>5637</v>
      </c>
      <c r="U1334" s="224">
        <v>3.85</v>
      </c>
      <c r="W1334" s="55">
        <v>0.52</v>
      </c>
      <c r="X1334" s="230">
        <v>0.36</v>
      </c>
      <c r="Y1334" s="230">
        <v>0.23600000000000002</v>
      </c>
    </row>
    <row r="1335" spans="1:25" hidden="1">
      <c r="A1335" s="213" t="s">
        <v>1103</v>
      </c>
      <c r="B1335" s="213" t="s">
        <v>3442</v>
      </c>
      <c r="C1335" s="216">
        <v>5903669207801</v>
      </c>
      <c r="D1335" s="102" t="s">
        <v>5373</v>
      </c>
      <c r="E1335" s="235" t="s">
        <v>3443</v>
      </c>
      <c r="F1335" s="90" t="s">
        <v>3</v>
      </c>
      <c r="H1335" s="91">
        <v>1</v>
      </c>
      <c r="I1335" s="54">
        <f>VLOOKUP(B1335,'MATEC uproszczony 12 05 2025'!$B$4:$F$757,5,0)</f>
        <v>199</v>
      </c>
      <c r="J1335" s="90" t="s">
        <v>5</v>
      </c>
      <c r="K1335" s="201">
        <v>0.23</v>
      </c>
      <c r="M1335" s="185">
        <v>1</v>
      </c>
      <c r="N1335" s="94" t="s">
        <v>1044</v>
      </c>
      <c r="O1335" s="94" t="s">
        <v>1044</v>
      </c>
      <c r="P1335" s="226" t="s">
        <v>11</v>
      </c>
      <c r="Q1335" s="102" t="s">
        <v>1048</v>
      </c>
      <c r="R1335" s="102">
        <v>85162999</v>
      </c>
      <c r="S1335" s="102" t="s">
        <v>2653</v>
      </c>
      <c r="T1335" s="94" t="s">
        <v>5637</v>
      </c>
      <c r="U1335" s="224">
        <v>0.85</v>
      </c>
      <c r="W1335" s="55">
        <v>0.14000000000000001</v>
      </c>
      <c r="X1335" s="230">
        <v>0.14000000000000001</v>
      </c>
      <c r="Y1335" s="230">
        <v>0.55000000000000004</v>
      </c>
    </row>
    <row r="1336" spans="1:25" hidden="1">
      <c r="A1336" s="213" t="s">
        <v>1115</v>
      </c>
      <c r="B1336" s="213" t="s">
        <v>3444</v>
      </c>
      <c r="C1336" s="216">
        <v>5903669207818</v>
      </c>
      <c r="D1336" s="102" t="s">
        <v>2402</v>
      </c>
      <c r="E1336" s="235" t="s">
        <v>3445</v>
      </c>
      <c r="F1336" s="90" t="s">
        <v>3</v>
      </c>
      <c r="H1336" s="91">
        <v>1</v>
      </c>
      <c r="I1336" s="54">
        <f>VLOOKUP(B1336,'MATEC uproszczony 12 05 2025'!$B$4:$F$757,5,0)</f>
        <v>90</v>
      </c>
      <c r="J1336" s="90" t="s">
        <v>5</v>
      </c>
      <c r="K1336" s="201">
        <v>0.23</v>
      </c>
      <c r="M1336" s="185">
        <v>1</v>
      </c>
      <c r="N1336" s="94" t="s">
        <v>1044</v>
      </c>
      <c r="O1336" s="94" t="s">
        <v>1044</v>
      </c>
      <c r="P1336" s="226" t="s">
        <v>11</v>
      </c>
      <c r="Q1336" s="102" t="s">
        <v>1048</v>
      </c>
      <c r="R1336" s="102">
        <v>85162999</v>
      </c>
      <c r="S1336" s="102" t="s">
        <v>2654</v>
      </c>
      <c r="T1336" s="94" t="s">
        <v>5637</v>
      </c>
      <c r="U1336" s="224">
        <v>0.42</v>
      </c>
      <c r="W1336" s="55">
        <v>0.18</v>
      </c>
      <c r="X1336" s="230">
        <v>0.09</v>
      </c>
      <c r="Y1336" s="230"/>
    </row>
    <row r="1337" spans="1:25" hidden="1">
      <c r="A1337" s="213" t="s">
        <v>5924</v>
      </c>
      <c r="B1337" s="213" t="s">
        <v>5919</v>
      </c>
      <c r="C1337" s="216">
        <v>5903669506256</v>
      </c>
      <c r="D1337" s="102" t="s">
        <v>5918</v>
      </c>
      <c r="E1337" s="235" t="s">
        <v>5917</v>
      </c>
      <c r="F1337" s="90" t="s">
        <v>5925</v>
      </c>
      <c r="H1337" s="91">
        <v>1</v>
      </c>
      <c r="I1337" s="54">
        <f>VLOOKUP(B1337,'MATEC uproszczony 12 05 2025'!$B$4:$F$757,5,0)</f>
        <v>30</v>
      </c>
      <c r="J1337" s="90" t="s">
        <v>5</v>
      </c>
      <c r="K1337" s="201">
        <v>0.23</v>
      </c>
      <c r="M1337" s="185">
        <v>1</v>
      </c>
      <c r="N1337" s="94" t="s">
        <v>1044</v>
      </c>
      <c r="O1337" s="94" t="s">
        <v>1044</v>
      </c>
      <c r="P1337" s="226" t="s">
        <v>11</v>
      </c>
      <c r="Q1337" s="102" t="s">
        <v>1048</v>
      </c>
      <c r="R1337" s="102">
        <v>85162999</v>
      </c>
      <c r="S1337" s="102" t="s">
        <v>2654</v>
      </c>
      <c r="T1337" s="94" t="s">
        <v>5637</v>
      </c>
      <c r="U1337" s="224">
        <v>3.2000000000000001E-2</v>
      </c>
      <c r="W1337" s="55">
        <v>0.12</v>
      </c>
      <c r="X1337" s="230">
        <v>0.09</v>
      </c>
      <c r="Y1337" s="230"/>
    </row>
    <row r="1338" spans="1:25" hidden="1">
      <c r="A1338" s="213" t="s">
        <v>1104</v>
      </c>
      <c r="B1338" s="213" t="s">
        <v>3446</v>
      </c>
      <c r="C1338" s="216">
        <v>5903669207870</v>
      </c>
      <c r="D1338" s="102" t="s">
        <v>5374</v>
      </c>
      <c r="E1338" s="235" t="s">
        <v>3447</v>
      </c>
      <c r="F1338" s="90" t="s">
        <v>3</v>
      </c>
      <c r="H1338" s="91">
        <v>1</v>
      </c>
      <c r="I1338" s="54">
        <f>VLOOKUP(B1338,'MATEC uproszczony 12 05 2025'!$B$4:$F$757,5,0)</f>
        <v>250</v>
      </c>
      <c r="J1338" s="90" t="s">
        <v>5</v>
      </c>
      <c r="K1338" s="201">
        <v>0.23</v>
      </c>
      <c r="M1338" s="185">
        <v>1</v>
      </c>
      <c r="N1338" s="94" t="s">
        <v>1044</v>
      </c>
      <c r="O1338" s="94" t="s">
        <v>1044</v>
      </c>
      <c r="P1338" s="226" t="s">
        <v>11</v>
      </c>
      <c r="Q1338" s="102" t="s">
        <v>1048</v>
      </c>
      <c r="R1338" s="102">
        <v>85162999</v>
      </c>
      <c r="S1338" s="102" t="s">
        <v>2653</v>
      </c>
      <c r="T1338" s="94" t="s">
        <v>5637</v>
      </c>
      <c r="U1338" s="224">
        <v>1.1499999999999999</v>
      </c>
      <c r="W1338" s="55">
        <v>0.14000000000000001</v>
      </c>
      <c r="X1338" s="94">
        <v>0.14000000000000001</v>
      </c>
      <c r="Y1338" s="94">
        <v>0.55000000000000004</v>
      </c>
    </row>
    <row r="1339" spans="1:25" hidden="1">
      <c r="A1339" s="213" t="s">
        <v>1105</v>
      </c>
      <c r="B1339" s="213" t="s">
        <v>3448</v>
      </c>
      <c r="C1339" s="216">
        <v>5903669207887</v>
      </c>
      <c r="D1339" s="102" t="s">
        <v>5375</v>
      </c>
      <c r="E1339" s="235" t="s">
        <v>3449</v>
      </c>
      <c r="F1339" s="90" t="s">
        <v>3</v>
      </c>
      <c r="H1339" s="91">
        <v>1</v>
      </c>
      <c r="I1339" s="54">
        <f>VLOOKUP(B1339,'MATEC uproszczony 12 05 2025'!$B$4:$F$757,5,0)</f>
        <v>280</v>
      </c>
      <c r="J1339" s="90" t="s">
        <v>5</v>
      </c>
      <c r="K1339" s="201">
        <v>0.23</v>
      </c>
      <c r="M1339" s="185">
        <v>1</v>
      </c>
      <c r="N1339" s="94" t="s">
        <v>1044</v>
      </c>
      <c r="O1339" s="94" t="s">
        <v>1044</v>
      </c>
      <c r="P1339" s="226" t="s">
        <v>11</v>
      </c>
      <c r="Q1339" s="102" t="s">
        <v>1048</v>
      </c>
      <c r="R1339" s="102">
        <v>85162999</v>
      </c>
      <c r="S1339" s="102" t="s">
        <v>2653</v>
      </c>
      <c r="T1339" s="94" t="s">
        <v>5637</v>
      </c>
      <c r="U1339" s="224">
        <v>1.6</v>
      </c>
      <c r="W1339" s="55">
        <v>0.14000000000000001</v>
      </c>
      <c r="X1339" s="94">
        <v>0.14000000000000001</v>
      </c>
      <c r="Y1339" s="94">
        <v>0.55000000000000004</v>
      </c>
    </row>
    <row r="1340" spans="1:25" hidden="1">
      <c r="A1340" s="213" t="s">
        <v>1106</v>
      </c>
      <c r="B1340" s="213" t="s">
        <v>3450</v>
      </c>
      <c r="C1340" s="216">
        <v>5903669207894</v>
      </c>
      <c r="D1340" s="102" t="s">
        <v>5376</v>
      </c>
      <c r="E1340" s="235" t="s">
        <v>3451</v>
      </c>
      <c r="F1340" s="90" t="s">
        <v>3</v>
      </c>
      <c r="H1340" s="91">
        <v>1</v>
      </c>
      <c r="I1340" s="54">
        <f>VLOOKUP(B1340,'MATEC uproszczony 12 05 2025'!$B$4:$F$757,5,0)</f>
        <v>320</v>
      </c>
      <c r="J1340" s="90" t="s">
        <v>5</v>
      </c>
      <c r="K1340" s="201">
        <v>0.23</v>
      </c>
      <c r="M1340" s="185">
        <v>1</v>
      </c>
      <c r="N1340" s="94" t="s">
        <v>1044</v>
      </c>
      <c r="O1340" s="94" t="s">
        <v>1044</v>
      </c>
      <c r="P1340" s="226" t="s">
        <v>11</v>
      </c>
      <c r="Q1340" s="102" t="s">
        <v>1048</v>
      </c>
      <c r="R1340" s="102">
        <v>85162999</v>
      </c>
      <c r="S1340" s="102" t="s">
        <v>2653</v>
      </c>
      <c r="T1340" s="94" t="s">
        <v>5637</v>
      </c>
      <c r="U1340" s="224">
        <v>1.7</v>
      </c>
      <c r="W1340" s="55">
        <v>0.14000000000000001</v>
      </c>
      <c r="X1340" s="94">
        <v>0.14000000000000001</v>
      </c>
      <c r="Y1340" s="94">
        <v>0.55000000000000004</v>
      </c>
    </row>
    <row r="1341" spans="1:25" hidden="1">
      <c r="A1341" s="213" t="s">
        <v>1107</v>
      </c>
      <c r="B1341" s="213" t="s">
        <v>3452</v>
      </c>
      <c r="C1341" s="216">
        <v>5903669207900</v>
      </c>
      <c r="D1341" s="102" t="s">
        <v>5377</v>
      </c>
      <c r="E1341" s="235" t="s">
        <v>3453</v>
      </c>
      <c r="F1341" s="90" t="s">
        <v>3</v>
      </c>
      <c r="H1341" s="91">
        <v>1</v>
      </c>
      <c r="I1341" s="54">
        <f>VLOOKUP(B1341,'MATEC uproszczony 12 05 2025'!$B$4:$F$757,5,0)</f>
        <v>370</v>
      </c>
      <c r="J1341" s="90" t="s">
        <v>5</v>
      </c>
      <c r="K1341" s="201">
        <v>0.23</v>
      </c>
      <c r="M1341" s="185">
        <v>1</v>
      </c>
      <c r="N1341" s="94" t="s">
        <v>1044</v>
      </c>
      <c r="O1341" s="94" t="s">
        <v>1044</v>
      </c>
      <c r="P1341" s="226" t="s">
        <v>11</v>
      </c>
      <c r="Q1341" s="102" t="s">
        <v>1048</v>
      </c>
      <c r="R1341" s="102">
        <v>85162999</v>
      </c>
      <c r="S1341" s="102" t="s">
        <v>2653</v>
      </c>
      <c r="T1341" s="94" t="s">
        <v>5637</v>
      </c>
      <c r="U1341" s="224">
        <v>1.9</v>
      </c>
      <c r="W1341" s="55">
        <v>0.14000000000000001</v>
      </c>
      <c r="X1341" s="94">
        <v>0.14000000000000001</v>
      </c>
      <c r="Y1341" s="94">
        <v>0.55000000000000004</v>
      </c>
    </row>
    <row r="1342" spans="1:25" hidden="1">
      <c r="A1342" s="213" t="s">
        <v>1108</v>
      </c>
      <c r="B1342" s="213" t="s">
        <v>3454</v>
      </c>
      <c r="C1342" s="216">
        <v>5903669207931</v>
      </c>
      <c r="D1342" s="102" t="s">
        <v>5378</v>
      </c>
      <c r="E1342" s="235" t="s">
        <v>3455</v>
      </c>
      <c r="F1342" s="90" t="s">
        <v>3</v>
      </c>
      <c r="H1342" s="91">
        <v>1</v>
      </c>
      <c r="I1342" s="54">
        <f>VLOOKUP(B1342,'MATEC uproszczony 12 05 2025'!$B$4:$F$757,5,0)</f>
        <v>395</v>
      </c>
      <c r="J1342" s="90" t="s">
        <v>5</v>
      </c>
      <c r="K1342" s="201">
        <v>0.23</v>
      </c>
      <c r="M1342" s="185">
        <v>1</v>
      </c>
      <c r="N1342" s="94" t="s">
        <v>1044</v>
      </c>
      <c r="O1342" s="94" t="s">
        <v>1044</v>
      </c>
      <c r="P1342" s="226" t="s">
        <v>11</v>
      </c>
      <c r="Q1342" s="102" t="s">
        <v>1048</v>
      </c>
      <c r="R1342" s="102">
        <v>85162999</v>
      </c>
      <c r="S1342" s="102" t="s">
        <v>2653</v>
      </c>
      <c r="T1342" s="94" t="s">
        <v>5637</v>
      </c>
      <c r="U1342" s="224">
        <v>2.1</v>
      </c>
      <c r="W1342" s="55">
        <v>0.14000000000000001</v>
      </c>
      <c r="X1342" s="94">
        <v>0.14000000000000001</v>
      </c>
      <c r="Y1342" s="94">
        <v>0.55000000000000004</v>
      </c>
    </row>
    <row r="1343" spans="1:25" hidden="1">
      <c r="A1343" s="213" t="s">
        <v>1109</v>
      </c>
      <c r="B1343" s="213" t="s">
        <v>3456</v>
      </c>
      <c r="C1343" s="216">
        <v>5903669207948</v>
      </c>
      <c r="D1343" s="102" t="s">
        <v>5379</v>
      </c>
      <c r="E1343" s="235" t="s">
        <v>3457</v>
      </c>
      <c r="F1343" s="90" t="s">
        <v>3</v>
      </c>
      <c r="H1343" s="91">
        <v>1</v>
      </c>
      <c r="I1343" s="54">
        <f>VLOOKUP(B1343,'MATEC uproszczony 12 05 2025'!$B$4:$F$757,5,0)</f>
        <v>445</v>
      </c>
      <c r="J1343" s="90" t="s">
        <v>5</v>
      </c>
      <c r="K1343" s="201">
        <v>0.23</v>
      </c>
      <c r="M1343" s="185">
        <v>1</v>
      </c>
      <c r="N1343" s="94" t="s">
        <v>1044</v>
      </c>
      <c r="O1343" s="94" t="s">
        <v>1044</v>
      </c>
      <c r="P1343" s="226" t="s">
        <v>11</v>
      </c>
      <c r="Q1343" s="102" t="s">
        <v>1048</v>
      </c>
      <c r="R1343" s="102">
        <v>85162999</v>
      </c>
      <c r="S1343" s="102" t="s">
        <v>2653</v>
      </c>
      <c r="T1343" s="94" t="s">
        <v>5637</v>
      </c>
      <c r="U1343" s="224">
        <v>2.35</v>
      </c>
      <c r="W1343" s="55">
        <v>0.14000000000000001</v>
      </c>
      <c r="X1343" s="94">
        <v>0.14000000000000001</v>
      </c>
      <c r="Y1343" s="94">
        <v>0.55000000000000004</v>
      </c>
    </row>
    <row r="1344" spans="1:25" hidden="1">
      <c r="A1344" s="213" t="s">
        <v>1110</v>
      </c>
      <c r="B1344" s="213" t="s">
        <v>3458</v>
      </c>
      <c r="C1344" s="216">
        <v>5903669207955</v>
      </c>
      <c r="D1344" s="102" t="s">
        <v>5380</v>
      </c>
      <c r="E1344" s="235" t="s">
        <v>3459</v>
      </c>
      <c r="F1344" s="90" t="s">
        <v>3</v>
      </c>
      <c r="H1344" s="91">
        <v>1</v>
      </c>
      <c r="I1344" s="54">
        <f>VLOOKUP(B1344,'MATEC uproszczony 12 05 2025'!$B$4:$F$757,5,0)</f>
        <v>460</v>
      </c>
      <c r="J1344" s="90" t="s">
        <v>5</v>
      </c>
      <c r="K1344" s="201">
        <v>0.23</v>
      </c>
      <c r="M1344" s="185">
        <v>1</v>
      </c>
      <c r="N1344" s="94" t="s">
        <v>1044</v>
      </c>
      <c r="O1344" s="94" t="s">
        <v>1044</v>
      </c>
      <c r="P1344" s="226" t="s">
        <v>11</v>
      </c>
      <c r="Q1344" s="102" t="s">
        <v>1048</v>
      </c>
      <c r="R1344" s="102">
        <v>85162999</v>
      </c>
      <c r="S1344" s="102" t="s">
        <v>2653</v>
      </c>
      <c r="T1344" s="94" t="s">
        <v>5637</v>
      </c>
      <c r="U1344" s="224">
        <v>2.9</v>
      </c>
      <c r="W1344" s="55">
        <v>0.14000000000000001</v>
      </c>
      <c r="X1344" s="94">
        <v>0.14000000000000001</v>
      </c>
      <c r="Y1344" s="94">
        <v>0.55000000000000004</v>
      </c>
    </row>
    <row r="1345" spans="1:25" hidden="1">
      <c r="A1345" s="213" t="s">
        <v>1111</v>
      </c>
      <c r="B1345" s="213" t="s">
        <v>3460</v>
      </c>
      <c r="C1345" s="216">
        <v>5903669207962</v>
      </c>
      <c r="D1345" s="102" t="s">
        <v>5381</v>
      </c>
      <c r="E1345" s="235" t="s">
        <v>3461</v>
      </c>
      <c r="F1345" s="90" t="s">
        <v>3</v>
      </c>
      <c r="H1345" s="91">
        <v>1</v>
      </c>
      <c r="I1345" s="54">
        <f>VLOOKUP(B1345,'MATEC uproszczony 12 05 2025'!$B$4:$F$757,5,0)</f>
        <v>505</v>
      </c>
      <c r="J1345" s="90" t="s">
        <v>5</v>
      </c>
      <c r="K1345" s="201">
        <v>0.23</v>
      </c>
      <c r="M1345" s="185">
        <v>1</v>
      </c>
      <c r="N1345" s="94" t="s">
        <v>1044</v>
      </c>
      <c r="O1345" s="94" t="s">
        <v>1044</v>
      </c>
      <c r="P1345" s="226" t="s">
        <v>11</v>
      </c>
      <c r="Q1345" s="102" t="s">
        <v>1048</v>
      </c>
      <c r="R1345" s="102">
        <v>85162999</v>
      </c>
      <c r="S1345" s="102" t="s">
        <v>2653</v>
      </c>
      <c r="T1345" s="94" t="s">
        <v>5637</v>
      </c>
      <c r="U1345" s="224">
        <v>3.1</v>
      </c>
      <c r="W1345" s="55">
        <v>0.14000000000000001</v>
      </c>
      <c r="X1345" s="94">
        <v>0.14000000000000001</v>
      </c>
      <c r="Y1345" s="94">
        <v>0.55000000000000004</v>
      </c>
    </row>
    <row r="1346" spans="1:25" hidden="1">
      <c r="A1346" s="213" t="s">
        <v>1112</v>
      </c>
      <c r="B1346" s="213" t="s">
        <v>3462</v>
      </c>
      <c r="C1346" s="216">
        <v>5903669207979</v>
      </c>
      <c r="D1346" s="102" t="s">
        <v>5382</v>
      </c>
      <c r="E1346" s="235" t="s">
        <v>3463</v>
      </c>
      <c r="F1346" s="90" t="s">
        <v>3</v>
      </c>
      <c r="H1346" s="91">
        <v>1</v>
      </c>
      <c r="I1346" s="54">
        <f>VLOOKUP(B1346,'MATEC uproszczony 12 05 2025'!$B$4:$F$757,5,0)</f>
        <v>540</v>
      </c>
      <c r="J1346" s="90" t="s">
        <v>5</v>
      </c>
      <c r="K1346" s="201">
        <v>0.23</v>
      </c>
      <c r="M1346" s="185">
        <v>1</v>
      </c>
      <c r="N1346" s="94" t="s">
        <v>1044</v>
      </c>
      <c r="O1346" s="94" t="s">
        <v>1044</v>
      </c>
      <c r="P1346" s="226" t="s">
        <v>11</v>
      </c>
      <c r="Q1346" s="102" t="s">
        <v>1048</v>
      </c>
      <c r="R1346" s="102">
        <v>85162999</v>
      </c>
      <c r="S1346" s="102" t="s">
        <v>2653</v>
      </c>
      <c r="T1346" s="94" t="s">
        <v>5637</v>
      </c>
      <c r="U1346" s="224">
        <v>3.35</v>
      </c>
      <c r="W1346" s="55">
        <v>0.14000000000000001</v>
      </c>
      <c r="X1346" s="94">
        <v>0.14000000000000001</v>
      </c>
      <c r="Y1346" s="94">
        <v>0.55000000000000004</v>
      </c>
    </row>
    <row r="1347" spans="1:25" hidden="1">
      <c r="A1347" s="213" t="s">
        <v>1113</v>
      </c>
      <c r="B1347" s="213" t="s">
        <v>3464</v>
      </c>
      <c r="C1347" s="216">
        <v>5903669208013</v>
      </c>
      <c r="D1347" s="102" t="s">
        <v>5542</v>
      </c>
      <c r="E1347" s="235" t="s">
        <v>5638</v>
      </c>
      <c r="F1347" s="90" t="s">
        <v>5908</v>
      </c>
      <c r="H1347" s="91">
        <v>1</v>
      </c>
      <c r="I1347" s="54">
        <f>VLOOKUP(B1347,'MATEC uproszczony 12 05 2025'!$B$4:$F$757,5,0)</f>
        <v>73</v>
      </c>
      <c r="J1347" s="90" t="s">
        <v>5</v>
      </c>
      <c r="K1347" s="201">
        <v>0.23</v>
      </c>
      <c r="M1347" s="185">
        <v>1</v>
      </c>
      <c r="N1347" s="94" t="s">
        <v>1044</v>
      </c>
      <c r="O1347" s="94" t="s">
        <v>1044</v>
      </c>
      <c r="P1347" s="226" t="s">
        <v>11</v>
      </c>
      <c r="Q1347" s="102" t="s">
        <v>1048</v>
      </c>
      <c r="R1347" s="102">
        <v>85162999</v>
      </c>
      <c r="S1347" s="102" t="s">
        <v>2653</v>
      </c>
      <c r="T1347" s="94" t="s">
        <v>5637</v>
      </c>
      <c r="U1347" s="224">
        <v>2.75</v>
      </c>
      <c r="W1347" s="55">
        <v>0.14000000000000001</v>
      </c>
      <c r="X1347" s="94">
        <v>0.14000000000000001</v>
      </c>
      <c r="Y1347" s="94">
        <v>0.55000000000000004</v>
      </c>
    </row>
    <row r="1348" spans="1:25" hidden="1">
      <c r="A1348" s="218" t="s">
        <v>5547</v>
      </c>
      <c r="B1348" s="218" t="s">
        <v>5560</v>
      </c>
      <c r="C1348" s="223">
        <v>5903669492597</v>
      </c>
      <c r="D1348" s="102" t="s">
        <v>5640</v>
      </c>
      <c r="E1348" s="344" t="s">
        <v>5639</v>
      </c>
      <c r="F1348" s="90" t="s">
        <v>5908</v>
      </c>
      <c r="H1348" s="91">
        <v>1</v>
      </c>
      <c r="I1348" s="54">
        <f>VLOOKUP(B1348,'MATEC uproszczony 12 05 2025'!$B$4:$F$757,5,0)</f>
        <v>76</v>
      </c>
      <c r="J1348" s="90" t="s">
        <v>5</v>
      </c>
      <c r="K1348" s="201">
        <v>0.23</v>
      </c>
      <c r="M1348" s="185">
        <v>1</v>
      </c>
      <c r="N1348" s="94" t="s">
        <v>1044</v>
      </c>
      <c r="O1348" s="94" t="s">
        <v>1044</v>
      </c>
      <c r="P1348" s="226" t="s">
        <v>11</v>
      </c>
      <c r="Q1348" s="102" t="s">
        <v>1048</v>
      </c>
      <c r="R1348" s="102">
        <v>85162999</v>
      </c>
      <c r="S1348" s="102" t="s">
        <v>2653</v>
      </c>
      <c r="T1348" s="94" t="s">
        <v>5637</v>
      </c>
      <c r="U1348" s="224">
        <v>2.75</v>
      </c>
      <c r="W1348" s="55">
        <v>0.14000000000000001</v>
      </c>
      <c r="X1348" s="94">
        <v>0.14000000000000001</v>
      </c>
      <c r="Y1348" s="94">
        <v>0.55000000000000004</v>
      </c>
    </row>
    <row r="1349" spans="1:25" hidden="1">
      <c r="A1349" s="213" t="s">
        <v>2474</v>
      </c>
      <c r="B1349" s="213" t="s">
        <v>3465</v>
      </c>
      <c r="C1349" s="216">
        <v>5903669450252</v>
      </c>
      <c r="D1349" s="102" t="s">
        <v>5540</v>
      </c>
      <c r="E1349" s="235" t="s">
        <v>5643</v>
      </c>
      <c r="F1349" s="90" t="s">
        <v>3</v>
      </c>
      <c r="H1349" s="91">
        <v>1</v>
      </c>
      <c r="I1349" s="54">
        <f>VLOOKUP(B1349,'MATEC uproszczony 12 05 2025'!$B$4:$F$757,5,0)</f>
        <v>530</v>
      </c>
      <c r="J1349" s="90" t="s">
        <v>5</v>
      </c>
      <c r="K1349" s="201">
        <v>0.23</v>
      </c>
      <c r="M1349" s="185">
        <v>1</v>
      </c>
      <c r="N1349" s="94" t="s">
        <v>1044</v>
      </c>
      <c r="O1349" s="94" t="s">
        <v>1044</v>
      </c>
      <c r="P1349" s="226" t="s">
        <v>43</v>
      </c>
      <c r="Q1349" s="102" t="s">
        <v>1045</v>
      </c>
      <c r="R1349" s="102">
        <v>85162999</v>
      </c>
      <c r="S1349" s="102" t="s">
        <v>2655</v>
      </c>
      <c r="T1349" s="94" t="s">
        <v>5619</v>
      </c>
      <c r="U1349" s="224">
        <v>0.36</v>
      </c>
      <c r="W1349" s="55">
        <v>0.96</v>
      </c>
      <c r="X1349" s="232">
        <v>9.6000000000000002E-2</v>
      </c>
      <c r="Y1349" s="232">
        <v>1.4999999999999999E-2</v>
      </c>
    </row>
    <row r="1350" spans="1:25" hidden="1">
      <c r="A1350" s="213" t="s">
        <v>2475</v>
      </c>
      <c r="B1350" s="213" t="s">
        <v>3466</v>
      </c>
      <c r="C1350" s="216">
        <v>5903669450474</v>
      </c>
      <c r="D1350" s="102" t="s">
        <v>5541</v>
      </c>
      <c r="E1350" s="235" t="s">
        <v>5642</v>
      </c>
      <c r="F1350" s="90" t="s">
        <v>3</v>
      </c>
      <c r="H1350" s="91">
        <v>1</v>
      </c>
      <c r="I1350" s="54">
        <f>VLOOKUP(B1350,'MATEC uproszczony 12 05 2025'!$B$4:$F$757,5,0)</f>
        <v>550</v>
      </c>
      <c r="J1350" s="90" t="s">
        <v>5</v>
      </c>
      <c r="K1350" s="201">
        <v>0.23</v>
      </c>
      <c r="M1350" s="185">
        <v>1</v>
      </c>
      <c r="N1350" s="94" t="s">
        <v>1044</v>
      </c>
      <c r="O1350" s="94" t="s">
        <v>1044</v>
      </c>
      <c r="P1350" s="226" t="s">
        <v>43</v>
      </c>
      <c r="Q1350" s="102" t="s">
        <v>1045</v>
      </c>
      <c r="R1350" s="102">
        <v>90321020</v>
      </c>
      <c r="S1350" s="102" t="s">
        <v>2655</v>
      </c>
      <c r="T1350" s="94" t="s">
        <v>2496</v>
      </c>
      <c r="U1350" s="224">
        <v>0.36</v>
      </c>
      <c r="W1350" s="55">
        <v>0.96</v>
      </c>
      <c r="X1350" s="232">
        <v>9.6000000000000002E-2</v>
      </c>
      <c r="Y1350" s="232">
        <v>1.4999999999999999E-2</v>
      </c>
    </row>
    <row r="1351" spans="1:25" hidden="1">
      <c r="A1351" s="213" t="s">
        <v>2540</v>
      </c>
      <c r="B1351" s="213" t="s">
        <v>3467</v>
      </c>
      <c r="C1351" s="216">
        <v>5901181034592</v>
      </c>
      <c r="D1351" s="102" t="s">
        <v>2408</v>
      </c>
      <c r="E1351" s="235" t="s">
        <v>5641</v>
      </c>
      <c r="F1351" s="90" t="s">
        <v>3</v>
      </c>
      <c r="H1351" s="91">
        <v>1</v>
      </c>
      <c r="I1351" s="54">
        <f>VLOOKUP(B1351,'MATEC uproszczony 12 05 2025'!$B$4:$F$757,5,0)</f>
        <v>220</v>
      </c>
      <c r="J1351" s="90" t="s">
        <v>5</v>
      </c>
      <c r="K1351" s="201">
        <v>0.23</v>
      </c>
      <c r="M1351" s="185">
        <v>1</v>
      </c>
      <c r="N1351" s="94" t="s">
        <v>1044</v>
      </c>
      <c r="O1351" s="94" t="s">
        <v>1044</v>
      </c>
      <c r="P1351" s="226" t="s">
        <v>43</v>
      </c>
      <c r="Q1351" s="102" t="s">
        <v>1045</v>
      </c>
      <c r="R1351" s="102">
        <v>90321020</v>
      </c>
      <c r="S1351" s="102" t="s">
        <v>2655</v>
      </c>
      <c r="T1351" s="94" t="s">
        <v>5619</v>
      </c>
      <c r="U1351" s="224">
        <v>0.23</v>
      </c>
      <c r="W1351" s="55">
        <v>0.16</v>
      </c>
      <c r="X1351" s="230">
        <v>9.4E-2</v>
      </c>
      <c r="Y1351" s="237">
        <v>6.5000000000000002E-2</v>
      </c>
    </row>
    <row r="1352" spans="1:25" hidden="1">
      <c r="A1352" s="213" t="s">
        <v>4911</v>
      </c>
      <c r="B1352" s="213" t="s">
        <v>3382</v>
      </c>
      <c r="C1352" s="216">
        <v>5903669489948</v>
      </c>
      <c r="D1352" s="102" t="s">
        <v>5383</v>
      </c>
      <c r="E1352" s="235" t="s">
        <v>5575</v>
      </c>
      <c r="F1352" s="90" t="s">
        <v>3</v>
      </c>
      <c r="H1352" s="91">
        <v>1</v>
      </c>
      <c r="I1352" s="54">
        <f>VLOOKUP(B1352,'MATEC uproszczony 12 05 2025'!$B$4:$F$757,5,0)</f>
        <v>290</v>
      </c>
      <c r="J1352" s="90" t="s">
        <v>5</v>
      </c>
      <c r="K1352" s="201">
        <v>0.23</v>
      </c>
      <c r="M1352" s="185">
        <v>1</v>
      </c>
      <c r="N1352" s="94" t="s">
        <v>1044</v>
      </c>
      <c r="O1352" s="94" t="s">
        <v>1044</v>
      </c>
      <c r="P1352" s="226" t="s">
        <v>43</v>
      </c>
      <c r="Q1352" s="102" t="s">
        <v>1045</v>
      </c>
      <c r="R1352" s="102">
        <v>90321020</v>
      </c>
      <c r="S1352" s="102" t="s">
        <v>2655</v>
      </c>
      <c r="T1352" s="94" t="s">
        <v>5619</v>
      </c>
      <c r="U1352" s="224">
        <v>0.25700000000000001</v>
      </c>
      <c r="W1352" s="55">
        <v>0.85</v>
      </c>
      <c r="X1352" s="231">
        <v>8.5000000000000006E-2</v>
      </c>
      <c r="Y1352" s="231">
        <v>1.2999999999999999E-2</v>
      </c>
    </row>
    <row r="1353" spans="1:25" hidden="1">
      <c r="A1353" s="213" t="s">
        <v>4912</v>
      </c>
      <c r="B1353" s="213" t="s">
        <v>3383</v>
      </c>
      <c r="C1353" s="216">
        <v>5903669491729</v>
      </c>
      <c r="D1353" s="102" t="s">
        <v>5563</v>
      </c>
      <c r="E1353" s="235" t="s">
        <v>3384</v>
      </c>
      <c r="F1353" s="90" t="s">
        <v>3</v>
      </c>
      <c r="H1353" s="91">
        <v>1</v>
      </c>
      <c r="I1353" s="54">
        <f>VLOOKUP(B1353,'MATEC uproszczony 12 05 2025'!$B$4:$F$757,5,0)</f>
        <v>215</v>
      </c>
      <c r="J1353" s="90" t="s">
        <v>5</v>
      </c>
      <c r="K1353" s="201">
        <v>0.23</v>
      </c>
      <c r="M1353" s="185">
        <v>1</v>
      </c>
      <c r="N1353" s="94" t="s">
        <v>1044</v>
      </c>
      <c r="O1353" s="94" t="s">
        <v>1044</v>
      </c>
      <c r="P1353" s="226" t="s">
        <v>11</v>
      </c>
      <c r="Q1353" s="102" t="s">
        <v>1048</v>
      </c>
      <c r="R1353" s="102">
        <v>85162999</v>
      </c>
      <c r="S1353" s="102" t="s">
        <v>2653</v>
      </c>
      <c r="T1353" s="94" t="s">
        <v>5637</v>
      </c>
      <c r="U1353" s="224">
        <v>1.1499999999999999</v>
      </c>
      <c r="W1353" s="55">
        <v>0.14000000000000001</v>
      </c>
      <c r="X1353" s="94">
        <v>0.14000000000000001</v>
      </c>
      <c r="Y1353" s="94">
        <v>0.55000000000000004</v>
      </c>
    </row>
    <row r="1354" spans="1:25" hidden="1">
      <c r="A1354" s="213" t="s">
        <v>4916</v>
      </c>
      <c r="B1354" s="213" t="s">
        <v>3468</v>
      </c>
      <c r="C1354" s="216">
        <v>5903669491743</v>
      </c>
      <c r="D1354" s="102" t="s">
        <v>5564</v>
      </c>
      <c r="E1354" s="235" t="s">
        <v>3469</v>
      </c>
      <c r="F1354" s="90" t="s">
        <v>3</v>
      </c>
      <c r="H1354" s="91">
        <v>1</v>
      </c>
      <c r="I1354" s="54">
        <f>VLOOKUP(B1354,'MATEC uproszczony 12 05 2025'!$B$4:$F$757,5,0)</f>
        <v>275</v>
      </c>
      <c r="J1354" s="90" t="s">
        <v>5</v>
      </c>
      <c r="K1354" s="201">
        <v>0.23</v>
      </c>
      <c r="M1354" s="185">
        <v>1</v>
      </c>
      <c r="N1354" s="94" t="s">
        <v>1044</v>
      </c>
      <c r="O1354" s="94" t="s">
        <v>1044</v>
      </c>
      <c r="P1354" s="226" t="s">
        <v>11</v>
      </c>
      <c r="Q1354" s="102" t="s">
        <v>1048</v>
      </c>
      <c r="R1354" s="102">
        <v>85162999</v>
      </c>
      <c r="S1354" s="102" t="s">
        <v>2653</v>
      </c>
      <c r="T1354" s="94" t="s">
        <v>5637</v>
      </c>
      <c r="U1354" s="224">
        <v>1.1499999999999999</v>
      </c>
      <c r="W1354" s="55">
        <v>0.14000000000000001</v>
      </c>
      <c r="X1354" s="94">
        <v>0.14000000000000001</v>
      </c>
      <c r="Y1354" s="94">
        <v>0.55000000000000004</v>
      </c>
    </row>
    <row r="1355" spans="1:25" hidden="1">
      <c r="A1355" s="213" t="s">
        <v>4917</v>
      </c>
      <c r="B1355" s="213" t="s">
        <v>3470</v>
      </c>
      <c r="C1355" s="216">
        <v>5903669491750</v>
      </c>
      <c r="D1355" s="102" t="s">
        <v>5565</v>
      </c>
      <c r="E1355" s="235" t="s">
        <v>3471</v>
      </c>
      <c r="F1355" s="90" t="s">
        <v>3</v>
      </c>
      <c r="H1355" s="91">
        <v>1</v>
      </c>
      <c r="I1355" s="54">
        <f>VLOOKUP(B1355,'MATEC uproszczony 12 05 2025'!$B$4:$F$757,5,0)</f>
        <v>310</v>
      </c>
      <c r="J1355" s="90" t="s">
        <v>5</v>
      </c>
      <c r="K1355" s="201">
        <v>0.23</v>
      </c>
      <c r="M1355" s="185">
        <v>1</v>
      </c>
      <c r="N1355" s="94" t="s">
        <v>1044</v>
      </c>
      <c r="O1355" s="94" t="s">
        <v>1044</v>
      </c>
      <c r="P1355" s="226" t="s">
        <v>11</v>
      </c>
      <c r="Q1355" s="102" t="s">
        <v>1048</v>
      </c>
      <c r="R1355" s="102">
        <v>85162999</v>
      </c>
      <c r="S1355" s="102" t="s">
        <v>2653</v>
      </c>
      <c r="T1355" s="94" t="s">
        <v>5637</v>
      </c>
      <c r="U1355" s="224">
        <v>1.6</v>
      </c>
      <c r="W1355" s="55">
        <v>0.14000000000000001</v>
      </c>
      <c r="X1355" s="94">
        <v>0.14000000000000001</v>
      </c>
      <c r="Y1355" s="94">
        <v>0.55000000000000004</v>
      </c>
    </row>
    <row r="1356" spans="1:25" hidden="1">
      <c r="A1356" s="213" t="s">
        <v>4907</v>
      </c>
      <c r="B1356" s="213" t="s">
        <v>3374</v>
      </c>
      <c r="C1356" s="216">
        <v>5903669491767</v>
      </c>
      <c r="D1356" s="102" t="s">
        <v>5566</v>
      </c>
      <c r="E1356" s="235" t="s">
        <v>3375</v>
      </c>
      <c r="F1356" s="90" t="s">
        <v>3</v>
      </c>
      <c r="H1356" s="91">
        <v>1</v>
      </c>
      <c r="I1356" s="54">
        <f>VLOOKUP(B1356,'MATEC uproszczony 12 05 2025'!$B$4:$F$757,5,0)</f>
        <v>360</v>
      </c>
      <c r="J1356" s="90" t="s">
        <v>5</v>
      </c>
      <c r="K1356" s="201">
        <v>0.23</v>
      </c>
      <c r="M1356" s="185">
        <v>1</v>
      </c>
      <c r="N1356" s="94" t="s">
        <v>1044</v>
      </c>
      <c r="O1356" s="94" t="s">
        <v>1044</v>
      </c>
      <c r="P1356" s="226" t="s">
        <v>11</v>
      </c>
      <c r="Q1356" s="102" t="s">
        <v>1048</v>
      </c>
      <c r="R1356" s="102">
        <v>85162999</v>
      </c>
      <c r="S1356" s="102" t="s">
        <v>2653</v>
      </c>
      <c r="T1356" s="94" t="s">
        <v>5637</v>
      </c>
      <c r="U1356" s="224">
        <v>1.7</v>
      </c>
      <c r="W1356" s="55">
        <v>0.14000000000000001</v>
      </c>
      <c r="X1356" s="94">
        <v>0.14000000000000001</v>
      </c>
      <c r="Y1356" s="94">
        <v>0.55000000000000004</v>
      </c>
    </row>
    <row r="1357" spans="1:25" hidden="1">
      <c r="A1357" s="213" t="s">
        <v>4908</v>
      </c>
      <c r="B1357" s="213" t="s">
        <v>3376</v>
      </c>
      <c r="C1357" s="216">
        <v>5903669491774</v>
      </c>
      <c r="D1357" s="102" t="s">
        <v>5567</v>
      </c>
      <c r="E1357" s="235" t="s">
        <v>3377</v>
      </c>
      <c r="F1357" s="90" t="s">
        <v>3</v>
      </c>
      <c r="H1357" s="91">
        <v>1</v>
      </c>
      <c r="I1357" s="54">
        <f>VLOOKUP(B1357,'MATEC uproszczony 12 05 2025'!$B$4:$F$757,5,0)</f>
        <v>420</v>
      </c>
      <c r="J1357" s="90" t="s">
        <v>5</v>
      </c>
      <c r="K1357" s="201">
        <v>0.23</v>
      </c>
      <c r="M1357" s="185">
        <v>1</v>
      </c>
      <c r="N1357" s="94" t="s">
        <v>1044</v>
      </c>
      <c r="O1357" s="94" t="s">
        <v>1044</v>
      </c>
      <c r="P1357" s="226" t="s">
        <v>11</v>
      </c>
      <c r="Q1357" s="102" t="s">
        <v>1048</v>
      </c>
      <c r="R1357" s="102">
        <v>85162999</v>
      </c>
      <c r="S1357" s="102" t="s">
        <v>2653</v>
      </c>
      <c r="T1357" s="94" t="s">
        <v>5637</v>
      </c>
      <c r="U1357" s="224">
        <v>1.9</v>
      </c>
      <c r="W1357" s="55">
        <v>0.14000000000000001</v>
      </c>
      <c r="X1357" s="94">
        <v>0.14000000000000001</v>
      </c>
      <c r="Y1357" s="94">
        <v>0.55000000000000004</v>
      </c>
    </row>
    <row r="1358" spans="1:25" s="179" customFormat="1" hidden="1">
      <c r="A1358" s="213" t="s">
        <v>4909</v>
      </c>
      <c r="B1358" s="213" t="s">
        <v>3378</v>
      </c>
      <c r="C1358" s="216">
        <v>5903669491781</v>
      </c>
      <c r="D1358" s="102" t="s">
        <v>5568</v>
      </c>
      <c r="E1358" s="235" t="s">
        <v>3379</v>
      </c>
      <c r="F1358" s="90" t="s">
        <v>3</v>
      </c>
      <c r="G1358" s="91"/>
      <c r="H1358" s="91">
        <v>1</v>
      </c>
      <c r="I1358" s="54">
        <f>VLOOKUP(B1358,'MATEC uproszczony 12 05 2025'!$B$4:$F$757,5,0)</f>
        <v>455</v>
      </c>
      <c r="J1358" s="90" t="s">
        <v>5</v>
      </c>
      <c r="K1358" s="201">
        <v>0.23</v>
      </c>
      <c r="L1358" s="91"/>
      <c r="M1358" s="185">
        <v>1</v>
      </c>
      <c r="N1358" s="94" t="s">
        <v>1044</v>
      </c>
      <c r="O1358" s="94" t="s">
        <v>1044</v>
      </c>
      <c r="P1358" s="226" t="s">
        <v>11</v>
      </c>
      <c r="Q1358" s="102" t="s">
        <v>1048</v>
      </c>
      <c r="R1358" s="102">
        <v>85162999</v>
      </c>
      <c r="S1358" s="102" t="s">
        <v>2653</v>
      </c>
      <c r="T1358" s="94" t="s">
        <v>5637</v>
      </c>
      <c r="U1358" s="224">
        <v>2.1</v>
      </c>
      <c r="V1358" s="55"/>
      <c r="W1358" s="55">
        <v>0.14000000000000001</v>
      </c>
      <c r="X1358" s="94">
        <v>0.14000000000000001</v>
      </c>
      <c r="Y1358" s="94">
        <v>0.55000000000000004</v>
      </c>
    </row>
    <row r="1359" spans="1:25" s="179" customFormat="1" hidden="1">
      <c r="A1359" s="213" t="s">
        <v>4910</v>
      </c>
      <c r="B1359" s="213" t="s">
        <v>3380</v>
      </c>
      <c r="C1359" s="216">
        <v>5903669491798</v>
      </c>
      <c r="D1359" s="102" t="s">
        <v>5569</v>
      </c>
      <c r="E1359" s="235" t="s">
        <v>3381</v>
      </c>
      <c r="F1359" s="90" t="s">
        <v>3</v>
      </c>
      <c r="G1359" s="91"/>
      <c r="H1359" s="91">
        <v>1</v>
      </c>
      <c r="I1359" s="54">
        <f>VLOOKUP(B1359,'MATEC uproszczony 12 05 2025'!$B$4:$F$757,5,0)</f>
        <v>506</v>
      </c>
      <c r="J1359" s="90" t="s">
        <v>5</v>
      </c>
      <c r="K1359" s="201">
        <v>0.23</v>
      </c>
      <c r="L1359" s="91"/>
      <c r="M1359" s="185">
        <v>1</v>
      </c>
      <c r="N1359" s="94" t="s">
        <v>1044</v>
      </c>
      <c r="O1359" s="94" t="s">
        <v>1044</v>
      </c>
      <c r="P1359" s="226" t="s">
        <v>11</v>
      </c>
      <c r="Q1359" s="102" t="s">
        <v>1048</v>
      </c>
      <c r="R1359" s="102">
        <v>85162999</v>
      </c>
      <c r="S1359" s="102" t="s">
        <v>2653</v>
      </c>
      <c r="T1359" s="94" t="s">
        <v>5637</v>
      </c>
      <c r="U1359" s="224">
        <v>2.35</v>
      </c>
      <c r="V1359" s="55"/>
      <c r="W1359" s="55">
        <v>0.14000000000000001</v>
      </c>
      <c r="X1359" s="94">
        <v>0.14000000000000001</v>
      </c>
      <c r="Y1359" s="94">
        <v>0.55000000000000004</v>
      </c>
    </row>
    <row r="1360" spans="1:25" s="179" customFormat="1" hidden="1">
      <c r="A1360" s="213" t="s">
        <v>4913</v>
      </c>
      <c r="B1360" s="213" t="s">
        <v>3385</v>
      </c>
      <c r="C1360" s="216">
        <v>5903669491804</v>
      </c>
      <c r="D1360" s="102" t="s">
        <v>5570</v>
      </c>
      <c r="E1360" s="235" t="s">
        <v>3386</v>
      </c>
      <c r="F1360" s="90" t="s">
        <v>3</v>
      </c>
      <c r="G1360" s="91"/>
      <c r="H1360" s="91">
        <v>1</v>
      </c>
      <c r="I1360" s="54">
        <f>VLOOKUP(B1360,'MATEC uproszczony 12 05 2025'!$B$4:$F$757,5,0)</f>
        <v>540</v>
      </c>
      <c r="J1360" s="90" t="s">
        <v>5</v>
      </c>
      <c r="K1360" s="201">
        <v>0.23</v>
      </c>
      <c r="L1360" s="91"/>
      <c r="M1360" s="185">
        <v>1</v>
      </c>
      <c r="N1360" s="94" t="s">
        <v>1044</v>
      </c>
      <c r="O1360" s="94" t="s">
        <v>1044</v>
      </c>
      <c r="P1360" s="226" t="s">
        <v>11</v>
      </c>
      <c r="Q1360" s="102" t="s">
        <v>1048</v>
      </c>
      <c r="R1360" s="102">
        <v>85162999</v>
      </c>
      <c r="S1360" s="102" t="s">
        <v>2653</v>
      </c>
      <c r="T1360" s="94" t="s">
        <v>5637</v>
      </c>
      <c r="U1360" s="224">
        <v>2.9</v>
      </c>
      <c r="V1360" s="55"/>
      <c r="W1360" s="55">
        <v>0.14000000000000001</v>
      </c>
      <c r="X1360" s="94">
        <v>0.14000000000000001</v>
      </c>
      <c r="Y1360" s="94">
        <v>0.55000000000000004</v>
      </c>
    </row>
    <row r="1361" spans="1:26" s="179" customFormat="1" hidden="1">
      <c r="A1361" s="213" t="s">
        <v>4914</v>
      </c>
      <c r="B1361" s="213" t="s">
        <v>3387</v>
      </c>
      <c r="C1361" s="216">
        <v>5903669491811</v>
      </c>
      <c r="D1361" s="102" t="s">
        <v>5571</v>
      </c>
      <c r="E1361" s="235" t="s">
        <v>3388</v>
      </c>
      <c r="F1361" s="90" t="s">
        <v>3</v>
      </c>
      <c r="G1361" s="91"/>
      <c r="H1361" s="91">
        <v>1</v>
      </c>
      <c r="I1361" s="54">
        <f>VLOOKUP(B1361,'MATEC uproszczony 12 05 2025'!$B$4:$F$757,5,0)</f>
        <v>595</v>
      </c>
      <c r="J1361" s="90" t="s">
        <v>5</v>
      </c>
      <c r="K1361" s="201">
        <v>0.23</v>
      </c>
      <c r="L1361" s="91"/>
      <c r="M1361" s="185">
        <v>1</v>
      </c>
      <c r="N1361" s="94" t="s">
        <v>1044</v>
      </c>
      <c r="O1361" s="94" t="s">
        <v>1044</v>
      </c>
      <c r="P1361" s="226" t="s">
        <v>11</v>
      </c>
      <c r="Q1361" s="102" t="s">
        <v>1048</v>
      </c>
      <c r="R1361" s="102">
        <v>85162999</v>
      </c>
      <c r="S1361" s="102" t="s">
        <v>2653</v>
      </c>
      <c r="T1361" s="94" t="s">
        <v>5637</v>
      </c>
      <c r="U1361" s="224">
        <v>3.1</v>
      </c>
      <c r="V1361" s="55"/>
      <c r="W1361" s="55">
        <v>0.14000000000000001</v>
      </c>
      <c r="X1361" s="94">
        <v>0.14000000000000001</v>
      </c>
      <c r="Y1361" s="94">
        <v>0.55000000000000004</v>
      </c>
    </row>
    <row r="1362" spans="1:26" s="198" customFormat="1" hidden="1">
      <c r="A1362" s="214" t="s">
        <v>4915</v>
      </c>
      <c r="B1362" s="214" t="s">
        <v>3389</v>
      </c>
      <c r="C1362" s="221">
        <v>5903669491828</v>
      </c>
      <c r="D1362" s="190" t="s">
        <v>5572</v>
      </c>
      <c r="E1362" s="236" t="s">
        <v>3390</v>
      </c>
      <c r="F1362" s="192" t="s">
        <v>3</v>
      </c>
      <c r="G1362" s="191"/>
      <c r="H1362" s="191">
        <v>1</v>
      </c>
      <c r="I1362" s="193">
        <f>VLOOKUP(B1362,'MATEC uproszczony 12 05 2025'!$B$4:$F$757,5,0)</f>
        <v>638</v>
      </c>
      <c r="J1362" s="192" t="s">
        <v>5</v>
      </c>
      <c r="K1362" s="202">
        <v>0.23</v>
      </c>
      <c r="L1362" s="191"/>
      <c r="M1362" s="199">
        <v>1</v>
      </c>
      <c r="N1362" s="196" t="s">
        <v>1044</v>
      </c>
      <c r="O1362" s="196" t="s">
        <v>1044</v>
      </c>
      <c r="P1362" s="227" t="s">
        <v>11</v>
      </c>
      <c r="Q1362" s="190" t="s">
        <v>1048</v>
      </c>
      <c r="R1362" s="190">
        <v>85162999</v>
      </c>
      <c r="S1362" s="190" t="s">
        <v>2653</v>
      </c>
      <c r="T1362" s="196" t="s">
        <v>5637</v>
      </c>
      <c r="U1362" s="348">
        <v>3.35</v>
      </c>
      <c r="V1362" s="197"/>
      <c r="W1362" s="197">
        <v>0.14000000000000001</v>
      </c>
      <c r="X1362" s="196">
        <v>0.14000000000000001</v>
      </c>
      <c r="Y1362" s="196">
        <v>0.55000000000000004</v>
      </c>
    </row>
    <row r="1363" spans="1:26" hidden="1">
      <c r="A1363" s="213" t="s">
        <v>1116</v>
      </c>
      <c r="B1363" s="213" t="s">
        <v>3473</v>
      </c>
      <c r="C1363" s="216">
        <v>5901181034264</v>
      </c>
      <c r="D1363" s="102" t="s">
        <v>2421</v>
      </c>
      <c r="E1363" s="235" t="s">
        <v>3474</v>
      </c>
      <c r="F1363" s="90" t="s">
        <v>69</v>
      </c>
      <c r="H1363" s="91">
        <v>1</v>
      </c>
      <c r="I1363" s="54">
        <f>VLOOKUP(B1363,'MATEC uproszczony 12 05 2025'!$B$4:$F$757,5,0)</f>
        <v>30500</v>
      </c>
      <c r="J1363" s="90" t="s">
        <v>5</v>
      </c>
      <c r="K1363" s="201">
        <v>0.23</v>
      </c>
      <c r="M1363" s="185">
        <v>1</v>
      </c>
      <c r="N1363" s="94" t="s">
        <v>1044</v>
      </c>
      <c r="O1363" s="94" t="s">
        <v>2661</v>
      </c>
      <c r="P1363" s="226" t="s">
        <v>5630</v>
      </c>
      <c r="Q1363" s="102" t="s">
        <v>1045</v>
      </c>
      <c r="R1363" s="102">
        <v>85162999</v>
      </c>
      <c r="S1363" s="102" t="s">
        <v>2659</v>
      </c>
      <c r="T1363" s="94" t="s">
        <v>2496</v>
      </c>
      <c r="U1363" s="224">
        <v>108</v>
      </c>
    </row>
    <row r="1364" spans="1:26" hidden="1">
      <c r="A1364" s="213" t="s">
        <v>5576</v>
      </c>
      <c r="B1364" s="213" t="s">
        <v>5614</v>
      </c>
      <c r="C1364" s="216">
        <v>5903669495048</v>
      </c>
      <c r="D1364" s="102" t="s">
        <v>5577</v>
      </c>
      <c r="E1364" s="235" t="s">
        <v>5615</v>
      </c>
      <c r="F1364" s="90" t="s">
        <v>69</v>
      </c>
      <c r="H1364" s="91">
        <v>1</v>
      </c>
      <c r="I1364" s="54">
        <f>VLOOKUP(B1364,'MATEC uproszczony 12 05 2025'!$B$4:$F$757,5,0)</f>
        <v>30800</v>
      </c>
      <c r="J1364" s="90" t="s">
        <v>5</v>
      </c>
      <c r="K1364" s="201">
        <v>0.23</v>
      </c>
      <c r="M1364" s="185">
        <v>1</v>
      </c>
      <c r="N1364" s="94" t="s">
        <v>1044</v>
      </c>
      <c r="O1364" s="94" t="s">
        <v>2661</v>
      </c>
      <c r="P1364" s="226" t="s">
        <v>5630</v>
      </c>
      <c r="Q1364" s="102" t="s">
        <v>1045</v>
      </c>
      <c r="R1364" s="102">
        <v>85162999</v>
      </c>
      <c r="S1364" s="102" t="s">
        <v>2659</v>
      </c>
      <c r="T1364" s="94" t="s">
        <v>2496</v>
      </c>
      <c r="U1364" s="224">
        <v>124</v>
      </c>
    </row>
    <row r="1365" spans="1:26" hidden="1">
      <c r="A1365" s="213" t="s">
        <v>1118</v>
      </c>
      <c r="B1365" s="213" t="s">
        <v>3475</v>
      </c>
      <c r="C1365" s="216">
        <v>5901181033113</v>
      </c>
      <c r="D1365" s="102" t="s">
        <v>2419</v>
      </c>
      <c r="E1365" s="235" t="s">
        <v>4969</v>
      </c>
      <c r="F1365" s="90" t="s">
        <v>3</v>
      </c>
      <c r="H1365" s="91">
        <v>1</v>
      </c>
      <c r="I1365" s="54">
        <f>VLOOKUP(B1365,'MATEC uproszczony 12 05 2025'!$B$4:$F$757,5,0)</f>
        <v>55</v>
      </c>
      <c r="J1365" s="90" t="s">
        <v>5</v>
      </c>
      <c r="K1365" s="201">
        <v>0.23</v>
      </c>
      <c r="M1365" s="185">
        <v>1</v>
      </c>
      <c r="N1365" s="94" t="s">
        <v>1044</v>
      </c>
      <c r="O1365" s="94" t="s">
        <v>2661</v>
      </c>
      <c r="P1365" s="226" t="s">
        <v>51</v>
      </c>
      <c r="Q1365" s="102" t="s">
        <v>1045</v>
      </c>
      <c r="R1365" s="102">
        <v>72269970</v>
      </c>
      <c r="S1365" s="102" t="s">
        <v>2658</v>
      </c>
      <c r="U1365" s="224">
        <v>0.37</v>
      </c>
      <c r="X1365" s="230">
        <v>0.14000000000000001</v>
      </c>
      <c r="Y1365" s="237">
        <v>2.5000000000000001E-2</v>
      </c>
    </row>
    <row r="1366" spans="1:26" s="179" customFormat="1" hidden="1">
      <c r="A1366" s="213" t="s">
        <v>1120</v>
      </c>
      <c r="B1366" s="213" t="s">
        <v>3476</v>
      </c>
      <c r="C1366" s="216">
        <v>4017254156908</v>
      </c>
      <c r="D1366" s="102" t="s">
        <v>5384</v>
      </c>
      <c r="E1366" s="235" t="s">
        <v>3477</v>
      </c>
      <c r="F1366" s="90" t="s">
        <v>3</v>
      </c>
      <c r="G1366" s="91"/>
      <c r="H1366" s="91">
        <v>1</v>
      </c>
      <c r="I1366" s="54">
        <f>VLOOKUP(B1366,'MATEC uproszczony 12 05 2025'!$B$4:$F$757,5,0)</f>
        <v>2100</v>
      </c>
      <c r="J1366" s="90" t="s">
        <v>5</v>
      </c>
      <c r="K1366" s="201">
        <v>0.23</v>
      </c>
      <c r="L1366" s="91"/>
      <c r="M1366" s="185">
        <v>1</v>
      </c>
      <c r="N1366" s="94" t="s">
        <v>1044</v>
      </c>
      <c r="O1366" s="94" t="s">
        <v>2661</v>
      </c>
      <c r="P1366" s="226" t="s">
        <v>49</v>
      </c>
      <c r="Q1366" s="102" t="s">
        <v>1045</v>
      </c>
      <c r="R1366" s="102">
        <v>90321020</v>
      </c>
      <c r="S1366" s="102" t="s">
        <v>2656</v>
      </c>
      <c r="T1366" s="94"/>
      <c r="U1366" s="224">
        <v>0.82799999999999996</v>
      </c>
      <c r="V1366" s="55"/>
      <c r="W1366" s="55"/>
      <c r="X1366" s="230">
        <v>9.6000000000000002E-2</v>
      </c>
      <c r="Y1366" s="237">
        <v>6.9000000000000006E-2</v>
      </c>
      <c r="Z1366" s="230"/>
    </row>
    <row r="1367" spans="1:26" s="179" customFormat="1" hidden="1">
      <c r="A1367" s="213" t="s">
        <v>1122</v>
      </c>
      <c r="B1367" s="213" t="s">
        <v>3478</v>
      </c>
      <c r="C1367" s="216">
        <v>4017254149894</v>
      </c>
      <c r="D1367" s="102" t="s">
        <v>5385</v>
      </c>
      <c r="E1367" s="235" t="s">
        <v>3479</v>
      </c>
      <c r="F1367" s="90" t="s">
        <v>3</v>
      </c>
      <c r="G1367" s="91"/>
      <c r="H1367" s="91">
        <v>1</v>
      </c>
      <c r="I1367" s="54">
        <f>VLOOKUP(B1367,'MATEC uproszczony 12 05 2025'!$B$4:$F$757,5,0)</f>
        <v>1650</v>
      </c>
      <c r="J1367" s="90" t="s">
        <v>5</v>
      </c>
      <c r="K1367" s="201">
        <v>0.23</v>
      </c>
      <c r="L1367" s="91"/>
      <c r="M1367" s="185">
        <v>1</v>
      </c>
      <c r="N1367" s="94" t="s">
        <v>1044</v>
      </c>
      <c r="O1367" s="94" t="s">
        <v>2661</v>
      </c>
      <c r="P1367" s="226" t="s">
        <v>49</v>
      </c>
      <c r="Q1367" s="102" t="s">
        <v>1045</v>
      </c>
      <c r="R1367" s="102">
        <v>90321020</v>
      </c>
      <c r="S1367" s="102" t="s">
        <v>2656</v>
      </c>
      <c r="T1367" s="94"/>
      <c r="U1367" s="224">
        <v>0.56299999999999994</v>
      </c>
      <c r="V1367" s="55"/>
      <c r="W1367" s="55"/>
      <c r="X1367" s="230">
        <v>9.6000000000000002E-2</v>
      </c>
      <c r="Y1367" s="237">
        <v>6.9000000000000006E-2</v>
      </c>
      <c r="Z1367" s="230"/>
    </row>
    <row r="1368" spans="1:26" s="179" customFormat="1" hidden="1">
      <c r="A1368" s="213" t="s">
        <v>1124</v>
      </c>
      <c r="B1368" s="213" t="s">
        <v>3480</v>
      </c>
      <c r="C1368" s="216">
        <v>4017254020131</v>
      </c>
      <c r="D1368" s="102" t="s">
        <v>2404</v>
      </c>
      <c r="E1368" s="235" t="s">
        <v>3481</v>
      </c>
      <c r="F1368" s="90" t="s">
        <v>3</v>
      </c>
      <c r="G1368" s="91"/>
      <c r="H1368" s="91">
        <v>1</v>
      </c>
      <c r="I1368" s="54">
        <f>VLOOKUP(B1368,'MATEC uproszczony 12 05 2025'!$B$4:$F$757,5,0)</f>
        <v>535</v>
      </c>
      <c r="J1368" s="90" t="s">
        <v>5</v>
      </c>
      <c r="K1368" s="201">
        <v>0.23</v>
      </c>
      <c r="L1368" s="91"/>
      <c r="M1368" s="185">
        <v>1</v>
      </c>
      <c r="N1368" s="94" t="s">
        <v>1044</v>
      </c>
      <c r="O1368" s="94" t="s">
        <v>2661</v>
      </c>
      <c r="P1368" s="226" t="s">
        <v>49</v>
      </c>
      <c r="Q1368" s="102" t="s">
        <v>1045</v>
      </c>
      <c r="R1368" s="102">
        <v>90321020</v>
      </c>
      <c r="S1368" s="102" t="s">
        <v>2657</v>
      </c>
      <c r="T1368" s="94"/>
      <c r="U1368" s="224">
        <v>0.54</v>
      </c>
      <c r="V1368" s="55"/>
      <c r="W1368" s="55"/>
      <c r="X1368" s="230">
        <v>0.15</v>
      </c>
      <c r="Y1368" s="237">
        <v>0.03</v>
      </c>
      <c r="Z1368" s="230"/>
    </row>
    <row r="1369" spans="1:26" hidden="1">
      <c r="A1369" s="213" t="s">
        <v>1126</v>
      </c>
      <c r="B1369" s="213" t="s">
        <v>3482</v>
      </c>
      <c r="C1369" s="216">
        <v>4017254020148</v>
      </c>
      <c r="D1369" s="102" t="s">
        <v>2405</v>
      </c>
      <c r="E1369" s="235" t="s">
        <v>3483</v>
      </c>
      <c r="F1369" s="90" t="s">
        <v>3</v>
      </c>
      <c r="H1369" s="91">
        <v>1</v>
      </c>
      <c r="I1369" s="54">
        <f>VLOOKUP(B1369,'MATEC uproszczony 12 05 2025'!$B$4:$F$757,5,0)</f>
        <v>162</v>
      </c>
      <c r="J1369" s="90" t="s">
        <v>5</v>
      </c>
      <c r="K1369" s="201">
        <v>0.23</v>
      </c>
      <c r="M1369" s="185">
        <v>1</v>
      </c>
      <c r="N1369" s="94" t="s">
        <v>1044</v>
      </c>
      <c r="O1369" s="94" t="s">
        <v>2661</v>
      </c>
      <c r="P1369" s="226" t="s">
        <v>49</v>
      </c>
      <c r="Q1369" s="102" t="s">
        <v>1045</v>
      </c>
      <c r="R1369" s="102">
        <v>90321020</v>
      </c>
      <c r="S1369" s="102" t="s">
        <v>2657</v>
      </c>
      <c r="U1369" s="224">
        <v>0.35</v>
      </c>
      <c r="X1369" s="230">
        <v>0.15</v>
      </c>
      <c r="Y1369" s="237">
        <v>2.5000000000000001E-2</v>
      </c>
      <c r="Z1369" s="230"/>
    </row>
    <row r="1370" spans="1:26" s="179" customFormat="1" hidden="1">
      <c r="A1370" s="213" t="s">
        <v>1128</v>
      </c>
      <c r="B1370" s="213" t="s">
        <v>3484</v>
      </c>
      <c r="C1370" s="216">
        <v>4017254020117</v>
      </c>
      <c r="D1370" s="102" t="s">
        <v>2406</v>
      </c>
      <c r="E1370" s="235" t="s">
        <v>3485</v>
      </c>
      <c r="F1370" s="90" t="s">
        <v>3</v>
      </c>
      <c r="G1370" s="91"/>
      <c r="H1370" s="91">
        <v>1</v>
      </c>
      <c r="I1370" s="54">
        <f>VLOOKUP(B1370,'MATEC uproszczony 12 05 2025'!$B$4:$F$757,5,0)</f>
        <v>1030</v>
      </c>
      <c r="J1370" s="90" t="s">
        <v>5</v>
      </c>
      <c r="K1370" s="201">
        <v>0.23</v>
      </c>
      <c r="L1370" s="91"/>
      <c r="M1370" s="185">
        <v>1</v>
      </c>
      <c r="N1370" s="94" t="s">
        <v>1044</v>
      </c>
      <c r="O1370" s="94" t="s">
        <v>2661</v>
      </c>
      <c r="P1370" s="226" t="s">
        <v>49</v>
      </c>
      <c r="Q1370" s="102" t="s">
        <v>1045</v>
      </c>
      <c r="R1370" s="102">
        <v>90321020</v>
      </c>
      <c r="S1370" s="102" t="s">
        <v>2657</v>
      </c>
      <c r="T1370" s="94"/>
      <c r="U1370" s="224">
        <v>3.81</v>
      </c>
      <c r="V1370" s="55"/>
      <c r="W1370" s="55"/>
      <c r="X1370" s="230">
        <v>0.30000000000000004</v>
      </c>
      <c r="Y1370" s="237">
        <v>0.09</v>
      </c>
      <c r="Z1370" s="230"/>
    </row>
    <row r="1371" spans="1:26" s="179" customFormat="1" hidden="1">
      <c r="A1371" s="213" t="s">
        <v>1130</v>
      </c>
      <c r="B1371" s="213" t="s">
        <v>3486</v>
      </c>
      <c r="C1371" s="216">
        <v>4017254020124</v>
      </c>
      <c r="D1371" s="102" t="s">
        <v>2407</v>
      </c>
      <c r="E1371" s="235" t="s">
        <v>3487</v>
      </c>
      <c r="F1371" s="90" t="s">
        <v>3</v>
      </c>
      <c r="G1371" s="91"/>
      <c r="H1371" s="91">
        <v>1</v>
      </c>
      <c r="I1371" s="54">
        <f>VLOOKUP(B1371,'MATEC uproszczony 12 05 2025'!$B$4:$F$757,5,0)</f>
        <v>995</v>
      </c>
      <c r="J1371" s="90" t="s">
        <v>5</v>
      </c>
      <c r="K1371" s="201">
        <v>0.23</v>
      </c>
      <c r="L1371" s="91"/>
      <c r="M1371" s="185">
        <v>1</v>
      </c>
      <c r="N1371" s="94" t="s">
        <v>1044</v>
      </c>
      <c r="O1371" s="94" t="s">
        <v>2661</v>
      </c>
      <c r="P1371" s="226" t="s">
        <v>49</v>
      </c>
      <c r="Q1371" s="102" t="s">
        <v>1045</v>
      </c>
      <c r="R1371" s="102">
        <v>90321020</v>
      </c>
      <c r="S1371" s="102" t="s">
        <v>2657</v>
      </c>
      <c r="T1371" s="94"/>
      <c r="U1371" s="224">
        <v>3.6240000000000001</v>
      </c>
      <c r="V1371" s="55"/>
      <c r="W1371" s="55"/>
      <c r="X1371" s="230">
        <v>0.30000000000000004</v>
      </c>
      <c r="Y1371" s="237">
        <v>0.09</v>
      </c>
      <c r="Z1371" s="230"/>
    </row>
    <row r="1372" spans="1:26" s="179" customFormat="1" hidden="1">
      <c r="A1372" s="213" t="s">
        <v>1132</v>
      </c>
      <c r="B1372" s="213" t="s">
        <v>3488</v>
      </c>
      <c r="C1372" s="216">
        <v>4017254073830</v>
      </c>
      <c r="D1372" s="102" t="s">
        <v>2413</v>
      </c>
      <c r="E1372" s="235" t="s">
        <v>3489</v>
      </c>
      <c r="F1372" s="90" t="s">
        <v>3</v>
      </c>
      <c r="G1372" s="91"/>
      <c r="H1372" s="91">
        <v>1</v>
      </c>
      <c r="I1372" s="54">
        <f>VLOOKUP(B1372,'MATEC uproszczony 12 05 2025'!$B$4:$F$757,5,0)</f>
        <v>668</v>
      </c>
      <c r="J1372" s="90" t="s">
        <v>5</v>
      </c>
      <c r="K1372" s="201">
        <v>0.23</v>
      </c>
      <c r="L1372" s="91"/>
      <c r="M1372" s="185">
        <v>1</v>
      </c>
      <c r="N1372" s="94" t="s">
        <v>1044</v>
      </c>
      <c r="O1372" s="94" t="s">
        <v>2661</v>
      </c>
      <c r="P1372" s="226" t="s">
        <v>49</v>
      </c>
      <c r="Q1372" s="102" t="s">
        <v>1045</v>
      </c>
      <c r="R1372" s="102">
        <v>90321020</v>
      </c>
      <c r="S1372" s="102" t="s">
        <v>2656</v>
      </c>
      <c r="T1372" s="94" t="s">
        <v>5619</v>
      </c>
      <c r="U1372" s="224">
        <v>0.503</v>
      </c>
      <c r="V1372" s="55"/>
      <c r="W1372" s="55"/>
      <c r="X1372" s="230">
        <v>0.126</v>
      </c>
      <c r="Y1372" s="237">
        <v>0.09</v>
      </c>
      <c r="Z1372" s="230"/>
    </row>
    <row r="1373" spans="1:26" hidden="1">
      <c r="A1373" s="213" t="s">
        <v>1134</v>
      </c>
      <c r="B1373" s="213" t="s">
        <v>3490</v>
      </c>
      <c r="C1373" s="216">
        <v>4017254022623</v>
      </c>
      <c r="D1373" s="102" t="s">
        <v>5543</v>
      </c>
      <c r="E1373" s="235" t="s">
        <v>3491</v>
      </c>
      <c r="F1373" s="90" t="s">
        <v>3</v>
      </c>
      <c r="H1373" s="91">
        <v>1</v>
      </c>
      <c r="I1373" s="54">
        <f>VLOOKUP(B1373,'MATEC uproszczony 12 05 2025'!$B$4:$F$757,5,0)</f>
        <v>115</v>
      </c>
      <c r="J1373" s="90" t="s">
        <v>5</v>
      </c>
      <c r="K1373" s="201">
        <v>0.23</v>
      </c>
      <c r="M1373" s="185">
        <v>1</v>
      </c>
      <c r="N1373" s="94" t="s">
        <v>1044</v>
      </c>
      <c r="O1373" s="94" t="s">
        <v>2661</v>
      </c>
      <c r="P1373" s="226" t="s">
        <v>49</v>
      </c>
      <c r="Q1373" s="102" t="s">
        <v>1045</v>
      </c>
      <c r="R1373" s="102">
        <v>90321020</v>
      </c>
      <c r="S1373" s="102" t="s">
        <v>2657</v>
      </c>
      <c r="U1373" s="224">
        <v>0.18</v>
      </c>
      <c r="X1373" s="230">
        <v>0.12</v>
      </c>
      <c r="Y1373" s="237">
        <v>0.02</v>
      </c>
      <c r="Z1373" s="230"/>
    </row>
    <row r="1374" spans="1:26" hidden="1">
      <c r="A1374" s="213" t="s">
        <v>1136</v>
      </c>
      <c r="B1374" s="213" t="s">
        <v>3492</v>
      </c>
      <c r="C1374" s="216">
        <v>5901181033915</v>
      </c>
      <c r="D1374" s="102" t="s">
        <v>2415</v>
      </c>
      <c r="E1374" s="235" t="s">
        <v>3493</v>
      </c>
      <c r="F1374" s="90" t="s">
        <v>3</v>
      </c>
      <c r="H1374" s="91">
        <v>1</v>
      </c>
      <c r="I1374" s="54">
        <f>VLOOKUP(B1374,'MATEC uproszczony 12 05 2025'!$B$4:$F$757,5,0)</f>
        <v>77</v>
      </c>
      <c r="J1374" s="90" t="s">
        <v>5</v>
      </c>
      <c r="K1374" s="201">
        <v>0.23</v>
      </c>
      <c r="M1374" s="185">
        <v>25</v>
      </c>
      <c r="N1374" s="94" t="s">
        <v>1044</v>
      </c>
      <c r="O1374" s="94" t="s">
        <v>2661</v>
      </c>
      <c r="P1374" s="226" t="s">
        <v>51</v>
      </c>
      <c r="Q1374" s="102" t="s">
        <v>1045</v>
      </c>
      <c r="R1374" s="102">
        <v>39042200</v>
      </c>
      <c r="S1374" s="102" t="s">
        <v>2654</v>
      </c>
      <c r="T1374" s="94" t="s">
        <v>2496</v>
      </c>
      <c r="U1374" s="224">
        <v>3.5000000000000003E-2</v>
      </c>
      <c r="X1374" s="230">
        <v>0.12</v>
      </c>
      <c r="Y1374" s="237">
        <v>0.04</v>
      </c>
    </row>
    <row r="1375" spans="1:26" hidden="1">
      <c r="A1375" s="213" t="s">
        <v>1138</v>
      </c>
      <c r="B1375" s="213" t="s">
        <v>3494</v>
      </c>
      <c r="C1375" s="216">
        <v>5901181033939</v>
      </c>
      <c r="D1375" s="102" t="s">
        <v>2416</v>
      </c>
      <c r="E1375" s="235" t="s">
        <v>3495</v>
      </c>
      <c r="F1375" s="90" t="s">
        <v>3</v>
      </c>
      <c r="H1375" s="91">
        <v>1</v>
      </c>
      <c r="I1375" s="54">
        <f>VLOOKUP(B1375,'MATEC uproszczony 12 05 2025'!$B$4:$F$757,5,0)</f>
        <v>170</v>
      </c>
      <c r="J1375" s="90" t="s">
        <v>5</v>
      </c>
      <c r="K1375" s="201">
        <v>0.23</v>
      </c>
      <c r="M1375" s="185">
        <v>1</v>
      </c>
      <c r="N1375" s="94" t="s">
        <v>1044</v>
      </c>
      <c r="O1375" s="94" t="s">
        <v>2661</v>
      </c>
      <c r="P1375" s="226" t="s">
        <v>51</v>
      </c>
      <c r="Q1375" s="102" t="s">
        <v>1045</v>
      </c>
      <c r="R1375" s="102">
        <v>39042200</v>
      </c>
      <c r="S1375" s="102" t="s">
        <v>2654</v>
      </c>
      <c r="T1375" s="94" t="s">
        <v>2496</v>
      </c>
      <c r="U1375" s="224">
        <v>0.46</v>
      </c>
      <c r="X1375" s="230">
        <v>0.25</v>
      </c>
      <c r="Y1375" s="237">
        <v>0.03</v>
      </c>
    </row>
    <row r="1376" spans="1:26" s="179" customFormat="1" hidden="1">
      <c r="A1376" s="213" t="s">
        <v>1140</v>
      </c>
      <c r="B1376" s="213" t="s">
        <v>3496</v>
      </c>
      <c r="C1376" s="216">
        <v>5901181033953</v>
      </c>
      <c r="D1376" s="102" t="s">
        <v>2417</v>
      </c>
      <c r="E1376" s="235" t="s">
        <v>3497</v>
      </c>
      <c r="F1376" s="90" t="s">
        <v>3</v>
      </c>
      <c r="G1376" s="91"/>
      <c r="H1376" s="91">
        <v>1</v>
      </c>
      <c r="I1376" s="54">
        <f>VLOOKUP(B1376,'MATEC uproszczony 12 05 2025'!$B$4:$F$757,5,0)</f>
        <v>45</v>
      </c>
      <c r="J1376" s="90" t="s">
        <v>5</v>
      </c>
      <c r="K1376" s="201">
        <v>0.23</v>
      </c>
      <c r="L1376" s="91"/>
      <c r="M1376" s="185">
        <v>1</v>
      </c>
      <c r="N1376" s="94" t="s">
        <v>1044</v>
      </c>
      <c r="O1376" s="94" t="s">
        <v>2661</v>
      </c>
      <c r="P1376" s="226" t="s">
        <v>51</v>
      </c>
      <c r="Q1376" s="102" t="s">
        <v>1045</v>
      </c>
      <c r="R1376" s="102">
        <v>39042200</v>
      </c>
      <c r="S1376" s="102" t="s">
        <v>2654</v>
      </c>
      <c r="T1376" s="94"/>
      <c r="U1376" s="224">
        <v>4.4999999999999998E-2</v>
      </c>
      <c r="V1376" s="55"/>
      <c r="W1376" s="55"/>
      <c r="X1376" s="230">
        <v>0.126</v>
      </c>
      <c r="Y1376" s="230">
        <v>0.05</v>
      </c>
    </row>
    <row r="1377" spans="1:25" s="179" customFormat="1" hidden="1">
      <c r="A1377" s="213" t="s">
        <v>1142</v>
      </c>
      <c r="B1377" s="213" t="s">
        <v>3498</v>
      </c>
      <c r="C1377" s="216">
        <v>5901181033977</v>
      </c>
      <c r="D1377" s="102" t="s">
        <v>2418</v>
      </c>
      <c r="E1377" s="235" t="s">
        <v>3499</v>
      </c>
      <c r="F1377" s="90" t="s">
        <v>3</v>
      </c>
      <c r="G1377" s="91"/>
      <c r="H1377" s="91">
        <v>1</v>
      </c>
      <c r="I1377" s="54">
        <f>VLOOKUP(B1377,'MATEC uproszczony 12 05 2025'!$B$4:$F$757,5,0)</f>
        <v>35</v>
      </c>
      <c r="J1377" s="90" t="s">
        <v>5</v>
      </c>
      <c r="K1377" s="201">
        <v>0.23</v>
      </c>
      <c r="L1377" s="91"/>
      <c r="M1377" s="185">
        <v>1</v>
      </c>
      <c r="N1377" s="94" t="s">
        <v>1044</v>
      </c>
      <c r="O1377" s="94" t="s">
        <v>2661</v>
      </c>
      <c r="P1377" s="226" t="s">
        <v>51</v>
      </c>
      <c r="Q1377" s="102" t="s">
        <v>1045</v>
      </c>
      <c r="R1377" s="102">
        <v>39042200</v>
      </c>
      <c r="S1377" s="102" t="s">
        <v>2654</v>
      </c>
      <c r="T1377" s="94"/>
      <c r="U1377" s="224">
        <v>0.15</v>
      </c>
      <c r="V1377" s="55"/>
      <c r="W1377" s="55"/>
      <c r="X1377" s="230">
        <v>0.14000000000000001</v>
      </c>
      <c r="Y1377" s="237">
        <v>2.5000000000000001E-2</v>
      </c>
    </row>
    <row r="1378" spans="1:25" s="179" customFormat="1" hidden="1">
      <c r="A1378" s="213" t="s">
        <v>1144</v>
      </c>
      <c r="B1378" s="213" t="s">
        <v>3500</v>
      </c>
      <c r="C1378" s="216">
        <v>5901181033991</v>
      </c>
      <c r="D1378" s="102" t="s">
        <v>2422</v>
      </c>
      <c r="E1378" s="235" t="s">
        <v>3501</v>
      </c>
      <c r="F1378" s="90" t="s">
        <v>3</v>
      </c>
      <c r="G1378" s="91"/>
      <c r="H1378" s="91">
        <v>1</v>
      </c>
      <c r="I1378" s="54">
        <f>VLOOKUP(B1378,'MATEC uproszczony 12 05 2025'!$B$4:$F$757,5,0)</f>
        <v>60</v>
      </c>
      <c r="J1378" s="90" t="s">
        <v>5</v>
      </c>
      <c r="K1378" s="201">
        <v>0.23</v>
      </c>
      <c r="L1378" s="91"/>
      <c r="M1378" s="185">
        <v>1</v>
      </c>
      <c r="N1378" s="94" t="s">
        <v>1044</v>
      </c>
      <c r="O1378" s="94" t="s">
        <v>2661</v>
      </c>
      <c r="P1378" s="226" t="s">
        <v>51</v>
      </c>
      <c r="Q1378" s="102" t="s">
        <v>1045</v>
      </c>
      <c r="R1378" s="102">
        <v>85162999</v>
      </c>
      <c r="S1378" s="102" t="s">
        <v>2654</v>
      </c>
      <c r="T1378" s="94"/>
      <c r="U1378" s="224">
        <v>0.05</v>
      </c>
      <c r="V1378" s="55"/>
      <c r="W1378" s="55"/>
      <c r="X1378" s="230">
        <v>0.12</v>
      </c>
      <c r="Y1378" s="237">
        <v>0.02</v>
      </c>
    </row>
    <row r="1379" spans="1:25" s="179" customFormat="1" hidden="1">
      <c r="A1379" s="213" t="s">
        <v>1146</v>
      </c>
      <c r="B1379" s="213" t="s">
        <v>3502</v>
      </c>
      <c r="C1379" s="216">
        <v>5901181034011</v>
      </c>
      <c r="D1379" s="102" t="s">
        <v>2420</v>
      </c>
      <c r="E1379" s="235" t="s">
        <v>3503</v>
      </c>
      <c r="F1379" s="90" t="s">
        <v>3</v>
      </c>
      <c r="G1379" s="91"/>
      <c r="H1379" s="91">
        <v>1</v>
      </c>
      <c r="I1379" s="54">
        <f>VLOOKUP(B1379,'MATEC uproszczony 12 05 2025'!$B$4:$F$757,5,0)</f>
        <v>94</v>
      </c>
      <c r="J1379" s="90" t="s">
        <v>5</v>
      </c>
      <c r="K1379" s="201">
        <v>0.23</v>
      </c>
      <c r="L1379" s="91"/>
      <c r="M1379" s="185">
        <v>25</v>
      </c>
      <c r="N1379" s="94" t="s">
        <v>1044</v>
      </c>
      <c r="O1379" s="94" t="s">
        <v>2661</v>
      </c>
      <c r="P1379" s="226" t="s">
        <v>51</v>
      </c>
      <c r="Q1379" s="102" t="s">
        <v>1045</v>
      </c>
      <c r="R1379" s="102">
        <v>39042200</v>
      </c>
      <c r="S1379" s="102" t="s">
        <v>2654</v>
      </c>
      <c r="T1379" s="94" t="s">
        <v>2496</v>
      </c>
      <c r="U1379" s="224">
        <v>0.19</v>
      </c>
      <c r="V1379" s="55"/>
      <c r="W1379" s="55"/>
      <c r="X1379" s="230">
        <v>0.12</v>
      </c>
      <c r="Y1379" s="237">
        <v>0.03</v>
      </c>
    </row>
    <row r="1380" spans="1:25" s="179" customFormat="1" hidden="1">
      <c r="A1380" s="351" t="s">
        <v>5659</v>
      </c>
      <c r="B1380" s="351" t="s">
        <v>5657</v>
      </c>
      <c r="C1380" s="350">
        <v>5903669500131</v>
      </c>
      <c r="D1380" s="102" t="s">
        <v>5915</v>
      </c>
      <c r="E1380" s="64" t="s">
        <v>5911</v>
      </c>
      <c r="F1380" s="90" t="s">
        <v>3</v>
      </c>
      <c r="G1380" s="91"/>
      <c r="H1380" s="91">
        <v>1</v>
      </c>
      <c r="I1380" s="54">
        <f>VLOOKUP(B1380,'MATEC uproszczony 12 05 2025'!$B$4:$F$757,5,0)</f>
        <v>450</v>
      </c>
      <c r="J1380" s="90" t="s">
        <v>5</v>
      </c>
      <c r="K1380" s="201">
        <v>0.23</v>
      </c>
      <c r="L1380" s="91"/>
      <c r="M1380" s="185">
        <v>1</v>
      </c>
      <c r="N1380" s="94" t="s">
        <v>1044</v>
      </c>
      <c r="O1380" s="94" t="s">
        <v>2661</v>
      </c>
      <c r="P1380" s="226" t="s">
        <v>5909</v>
      </c>
      <c r="Q1380" s="102" t="s">
        <v>1048</v>
      </c>
      <c r="R1380" s="102">
        <v>85162999</v>
      </c>
      <c r="S1380" s="102" t="s">
        <v>2653</v>
      </c>
      <c r="T1380" s="94" t="s">
        <v>2496</v>
      </c>
      <c r="U1380" s="224">
        <v>3</v>
      </c>
      <c r="V1380" s="55"/>
      <c r="W1380" s="55"/>
      <c r="X1380" s="230">
        <v>0.28000000000000003</v>
      </c>
      <c r="Y1380" s="231">
        <v>5.0000000000000001E-3</v>
      </c>
    </row>
    <row r="1381" spans="1:25" s="179" customFormat="1" hidden="1">
      <c r="A1381" s="351" t="s">
        <v>5660</v>
      </c>
      <c r="B1381" s="351" t="s">
        <v>5658</v>
      </c>
      <c r="C1381" s="350">
        <v>5903669500148</v>
      </c>
      <c r="D1381" s="102" t="s">
        <v>5916</v>
      </c>
      <c r="E1381" s="64" t="s">
        <v>5912</v>
      </c>
      <c r="F1381" s="90" t="s">
        <v>3</v>
      </c>
      <c r="G1381" s="91"/>
      <c r="H1381" s="91">
        <v>1</v>
      </c>
      <c r="I1381" s="54">
        <f>VLOOKUP(B1381,'MATEC uproszczony 12 05 2025'!$B$4:$F$757,5,0)</f>
        <v>650</v>
      </c>
      <c r="J1381" s="90" t="s">
        <v>5</v>
      </c>
      <c r="K1381" s="201">
        <v>0.23</v>
      </c>
      <c r="L1381" s="91"/>
      <c r="M1381" s="185">
        <v>1</v>
      </c>
      <c r="N1381" s="94" t="s">
        <v>1044</v>
      </c>
      <c r="O1381" s="94" t="s">
        <v>2661</v>
      </c>
      <c r="P1381" s="226" t="s">
        <v>5909</v>
      </c>
      <c r="Q1381" s="102" t="s">
        <v>1048</v>
      </c>
      <c r="R1381" s="102">
        <v>85162999</v>
      </c>
      <c r="S1381" s="102" t="s">
        <v>2653</v>
      </c>
      <c r="T1381" s="94" t="s">
        <v>2496</v>
      </c>
      <c r="U1381" s="224">
        <v>8</v>
      </c>
      <c r="V1381" s="55"/>
      <c r="W1381" s="55"/>
      <c r="X1381" s="230">
        <v>0.63</v>
      </c>
      <c r="Y1381" s="231">
        <v>5.0000000000000001E-3</v>
      </c>
    </row>
    <row r="1382" spans="1:25" s="179" customFormat="1" hidden="1">
      <c r="A1382" s="213" t="s">
        <v>1147</v>
      </c>
      <c r="B1382" s="213" t="s">
        <v>3504</v>
      </c>
      <c r="C1382" s="216">
        <v>5901181037548</v>
      </c>
      <c r="D1382" s="90" t="s">
        <v>2435</v>
      </c>
      <c r="E1382" s="235" t="s">
        <v>3505</v>
      </c>
      <c r="F1382" s="90" t="s">
        <v>3</v>
      </c>
      <c r="G1382" s="91"/>
      <c r="H1382" s="91">
        <v>1</v>
      </c>
      <c r="I1382" s="54">
        <f>VLOOKUP(B1382,'MATEC uproszczony 12 05 2025'!$B$4:$F$757,5,0)</f>
        <v>520</v>
      </c>
      <c r="J1382" s="90" t="s">
        <v>5</v>
      </c>
      <c r="K1382" s="201">
        <v>0.23</v>
      </c>
      <c r="L1382" s="91"/>
      <c r="M1382" s="185">
        <v>1</v>
      </c>
      <c r="N1382" s="94" t="s">
        <v>1044</v>
      </c>
      <c r="O1382" s="94" t="s">
        <v>2661</v>
      </c>
      <c r="P1382" s="226" t="s">
        <v>9</v>
      </c>
      <c r="Q1382" s="102" t="s">
        <v>1048</v>
      </c>
      <c r="R1382" s="102">
        <v>85162999</v>
      </c>
      <c r="S1382" s="102" t="s">
        <v>2659</v>
      </c>
      <c r="T1382" s="94" t="s">
        <v>2496</v>
      </c>
      <c r="U1382" s="224">
        <v>2.7</v>
      </c>
      <c r="V1382" s="55"/>
      <c r="W1382" s="55"/>
      <c r="X1382" s="94" t="s">
        <v>5661</v>
      </c>
      <c r="Y1382" s="94" t="s">
        <v>5661</v>
      </c>
    </row>
    <row r="1383" spans="1:25" s="179" customFormat="1" hidden="1">
      <c r="A1383" s="213" t="s">
        <v>1148</v>
      </c>
      <c r="B1383" s="213" t="s">
        <v>3506</v>
      </c>
      <c r="C1383" s="216">
        <v>5901181037555</v>
      </c>
      <c r="D1383" s="90" t="s">
        <v>2436</v>
      </c>
      <c r="E1383" s="235" t="s">
        <v>3507</v>
      </c>
      <c r="F1383" s="90" t="s">
        <v>3</v>
      </c>
      <c r="G1383" s="91"/>
      <c r="H1383" s="91">
        <v>1</v>
      </c>
      <c r="I1383" s="54">
        <f>VLOOKUP(B1383,'MATEC uproszczony 12 05 2025'!$B$4:$F$757,5,0)</f>
        <v>600</v>
      </c>
      <c r="J1383" s="90" t="s">
        <v>5</v>
      </c>
      <c r="K1383" s="201">
        <v>0.23</v>
      </c>
      <c r="L1383" s="91"/>
      <c r="M1383" s="185">
        <v>1</v>
      </c>
      <c r="N1383" s="94" t="s">
        <v>1044</v>
      </c>
      <c r="O1383" s="94" t="s">
        <v>2661</v>
      </c>
      <c r="P1383" s="226" t="s">
        <v>9</v>
      </c>
      <c r="Q1383" s="102" t="s">
        <v>1048</v>
      </c>
      <c r="R1383" s="102">
        <v>85162999</v>
      </c>
      <c r="S1383" s="102" t="s">
        <v>2659</v>
      </c>
      <c r="T1383" s="94" t="s">
        <v>2496</v>
      </c>
      <c r="U1383" s="224">
        <v>2.8</v>
      </c>
      <c r="V1383" s="55"/>
      <c r="W1383" s="55"/>
      <c r="X1383" s="94" t="s">
        <v>5661</v>
      </c>
      <c r="Y1383" s="94" t="s">
        <v>5661</v>
      </c>
    </row>
    <row r="1384" spans="1:25" s="179" customFormat="1" hidden="1">
      <c r="A1384" s="213" t="s">
        <v>1149</v>
      </c>
      <c r="B1384" s="213" t="s">
        <v>3508</v>
      </c>
      <c r="C1384" s="216">
        <v>5901181037562</v>
      </c>
      <c r="D1384" s="90" t="s">
        <v>2437</v>
      </c>
      <c r="E1384" s="235" t="s">
        <v>3509</v>
      </c>
      <c r="F1384" s="90" t="s">
        <v>3</v>
      </c>
      <c r="G1384" s="91"/>
      <c r="H1384" s="91">
        <v>1</v>
      </c>
      <c r="I1384" s="54">
        <f>VLOOKUP(B1384,'MATEC uproszczony 12 05 2025'!$B$4:$F$757,5,0)</f>
        <v>660</v>
      </c>
      <c r="J1384" s="90" t="s">
        <v>5</v>
      </c>
      <c r="K1384" s="201">
        <v>0.23</v>
      </c>
      <c r="L1384" s="91"/>
      <c r="M1384" s="185">
        <v>1</v>
      </c>
      <c r="N1384" s="94" t="s">
        <v>1044</v>
      </c>
      <c r="O1384" s="94" t="s">
        <v>2661</v>
      </c>
      <c r="P1384" s="226" t="s">
        <v>9</v>
      </c>
      <c r="Q1384" s="102" t="s">
        <v>1048</v>
      </c>
      <c r="R1384" s="102">
        <v>85162999</v>
      </c>
      <c r="S1384" s="102" t="s">
        <v>2659</v>
      </c>
      <c r="T1384" s="94" t="s">
        <v>2496</v>
      </c>
      <c r="U1384" s="224">
        <v>1.9</v>
      </c>
      <c r="V1384" s="55"/>
      <c r="W1384" s="55"/>
      <c r="X1384" s="94" t="s">
        <v>5661</v>
      </c>
      <c r="Y1384" s="94" t="s">
        <v>5661</v>
      </c>
    </row>
    <row r="1385" spans="1:25" s="179" customFormat="1" hidden="1">
      <c r="A1385" s="213" t="s">
        <v>1150</v>
      </c>
      <c r="B1385" s="213" t="s">
        <v>3510</v>
      </c>
      <c r="C1385" s="216">
        <v>5901181037579</v>
      </c>
      <c r="D1385" s="90" t="s">
        <v>2438</v>
      </c>
      <c r="E1385" s="235" t="s">
        <v>3511</v>
      </c>
      <c r="F1385" s="90" t="s">
        <v>3</v>
      </c>
      <c r="G1385" s="91"/>
      <c r="H1385" s="91">
        <v>1</v>
      </c>
      <c r="I1385" s="54">
        <f>VLOOKUP(B1385,'MATEC uproszczony 12 05 2025'!$B$4:$F$757,5,0)</f>
        <v>780</v>
      </c>
      <c r="J1385" s="90" t="s">
        <v>5</v>
      </c>
      <c r="K1385" s="201">
        <v>0.23</v>
      </c>
      <c r="L1385" s="91"/>
      <c r="M1385" s="185">
        <v>1</v>
      </c>
      <c r="N1385" s="94" t="s">
        <v>1044</v>
      </c>
      <c r="O1385" s="94" t="s">
        <v>2661</v>
      </c>
      <c r="P1385" s="226" t="s">
        <v>9</v>
      </c>
      <c r="Q1385" s="102" t="s">
        <v>1048</v>
      </c>
      <c r="R1385" s="102">
        <v>85162999</v>
      </c>
      <c r="S1385" s="102" t="s">
        <v>2659</v>
      </c>
      <c r="T1385" s="94" t="s">
        <v>2496</v>
      </c>
      <c r="U1385" s="224">
        <v>4.05</v>
      </c>
      <c r="V1385" s="55"/>
      <c r="W1385" s="55"/>
      <c r="X1385" s="94" t="s">
        <v>5661</v>
      </c>
      <c r="Y1385" s="94" t="s">
        <v>5661</v>
      </c>
    </row>
    <row r="1386" spans="1:25" s="179" customFormat="1" hidden="1">
      <c r="A1386" s="213" t="s">
        <v>1151</v>
      </c>
      <c r="B1386" s="213" t="s">
        <v>3512</v>
      </c>
      <c r="C1386" s="216">
        <v>5901181037586</v>
      </c>
      <c r="D1386" s="90" t="s">
        <v>2439</v>
      </c>
      <c r="E1386" s="235" t="s">
        <v>3513</v>
      </c>
      <c r="F1386" s="90" t="s">
        <v>3</v>
      </c>
      <c r="G1386" s="91"/>
      <c r="H1386" s="91">
        <v>1</v>
      </c>
      <c r="I1386" s="54">
        <f>VLOOKUP(B1386,'MATEC uproszczony 12 05 2025'!$B$4:$F$757,5,0)</f>
        <v>900</v>
      </c>
      <c r="J1386" s="90" t="s">
        <v>5</v>
      </c>
      <c r="K1386" s="201">
        <v>0.23</v>
      </c>
      <c r="L1386" s="91"/>
      <c r="M1386" s="185">
        <v>1</v>
      </c>
      <c r="N1386" s="94" t="s">
        <v>1044</v>
      </c>
      <c r="O1386" s="94" t="s">
        <v>2661</v>
      </c>
      <c r="P1386" s="226" t="s">
        <v>9</v>
      </c>
      <c r="Q1386" s="102" t="s">
        <v>1048</v>
      </c>
      <c r="R1386" s="102">
        <v>85162999</v>
      </c>
      <c r="S1386" s="102" t="s">
        <v>2659</v>
      </c>
      <c r="T1386" s="94" t="s">
        <v>2496</v>
      </c>
      <c r="U1386" s="224">
        <v>4.8</v>
      </c>
      <c r="V1386" s="55"/>
      <c r="W1386" s="55"/>
      <c r="X1386" s="94" t="s">
        <v>5661</v>
      </c>
      <c r="Y1386" s="94" t="s">
        <v>5661</v>
      </c>
    </row>
    <row r="1387" spans="1:25" s="179" customFormat="1" hidden="1">
      <c r="A1387" s="213" t="s">
        <v>1152</v>
      </c>
      <c r="B1387" s="213" t="s">
        <v>3514</v>
      </c>
      <c r="C1387" s="216">
        <v>5901181037593</v>
      </c>
      <c r="D1387" s="90" t="s">
        <v>2440</v>
      </c>
      <c r="E1387" s="235" t="s">
        <v>3515</v>
      </c>
      <c r="F1387" s="90" t="s">
        <v>3</v>
      </c>
      <c r="G1387" s="91"/>
      <c r="H1387" s="91">
        <v>1</v>
      </c>
      <c r="I1387" s="54">
        <f>VLOOKUP(B1387,'MATEC uproszczony 12 05 2025'!$B$4:$F$757,5,0)</f>
        <v>1020</v>
      </c>
      <c r="J1387" s="90" t="s">
        <v>5</v>
      </c>
      <c r="K1387" s="201">
        <v>0.23</v>
      </c>
      <c r="L1387" s="91"/>
      <c r="M1387" s="185">
        <v>1</v>
      </c>
      <c r="N1387" s="94" t="s">
        <v>1044</v>
      </c>
      <c r="O1387" s="94" t="s">
        <v>2661</v>
      </c>
      <c r="P1387" s="226" t="s">
        <v>9</v>
      </c>
      <c r="Q1387" s="102" t="s">
        <v>1048</v>
      </c>
      <c r="R1387" s="102">
        <v>85162999</v>
      </c>
      <c r="S1387" s="102" t="s">
        <v>2659</v>
      </c>
      <c r="T1387" s="94" t="s">
        <v>2496</v>
      </c>
      <c r="U1387" s="224">
        <v>5.7</v>
      </c>
      <c r="V1387" s="55"/>
      <c r="W1387" s="55"/>
      <c r="X1387" s="94" t="s">
        <v>5661</v>
      </c>
      <c r="Y1387" s="94" t="s">
        <v>5661</v>
      </c>
    </row>
    <row r="1388" spans="1:25" s="179" customFormat="1" hidden="1">
      <c r="A1388" s="213" t="s">
        <v>1153</v>
      </c>
      <c r="B1388" s="213" t="s">
        <v>3516</v>
      </c>
      <c r="C1388" s="216">
        <v>5901181037609</v>
      </c>
      <c r="D1388" s="102" t="s">
        <v>5386</v>
      </c>
      <c r="E1388" s="235" t="s">
        <v>3517</v>
      </c>
      <c r="F1388" s="90" t="s">
        <v>3</v>
      </c>
      <c r="G1388" s="91"/>
      <c r="H1388" s="91">
        <v>1</v>
      </c>
      <c r="I1388" s="54">
        <f>VLOOKUP(B1388,'MATEC uproszczony 12 05 2025'!$B$4:$F$757,5,0)</f>
        <v>495</v>
      </c>
      <c r="J1388" s="90" t="s">
        <v>5</v>
      </c>
      <c r="K1388" s="201">
        <v>0.23</v>
      </c>
      <c r="L1388" s="91"/>
      <c r="M1388" s="185">
        <v>1</v>
      </c>
      <c r="N1388" s="94" t="s">
        <v>1044</v>
      </c>
      <c r="O1388" s="94" t="s">
        <v>2661</v>
      </c>
      <c r="P1388" s="226" t="s">
        <v>47</v>
      </c>
      <c r="Q1388" s="102" t="s">
        <v>1048</v>
      </c>
      <c r="R1388" s="102">
        <v>85162999</v>
      </c>
      <c r="S1388" s="102" t="s">
        <v>2659</v>
      </c>
      <c r="T1388" s="94" t="s">
        <v>2496</v>
      </c>
      <c r="U1388" s="224">
        <v>2.75</v>
      </c>
      <c r="V1388" s="55"/>
      <c r="W1388" s="55"/>
      <c r="X1388" s="94" t="s">
        <v>5661</v>
      </c>
      <c r="Y1388" s="94" t="s">
        <v>5661</v>
      </c>
    </row>
    <row r="1389" spans="1:25" s="179" customFormat="1" hidden="1">
      <c r="A1389" s="213" t="s">
        <v>1154</v>
      </c>
      <c r="B1389" s="213" t="s">
        <v>3518</v>
      </c>
      <c r="C1389" s="216">
        <v>5901181037616</v>
      </c>
      <c r="D1389" s="102" t="s">
        <v>5387</v>
      </c>
      <c r="E1389" s="235" t="s">
        <v>3519</v>
      </c>
      <c r="F1389" s="90" t="s">
        <v>3</v>
      </c>
      <c r="G1389" s="91"/>
      <c r="H1389" s="91">
        <v>1</v>
      </c>
      <c r="I1389" s="54">
        <f>VLOOKUP(B1389,'MATEC uproszczony 12 05 2025'!$B$4:$F$757,5,0)</f>
        <v>550</v>
      </c>
      <c r="J1389" s="90" t="s">
        <v>5</v>
      </c>
      <c r="K1389" s="201">
        <v>0.23</v>
      </c>
      <c r="L1389" s="91"/>
      <c r="M1389" s="185">
        <v>1</v>
      </c>
      <c r="N1389" s="94" t="s">
        <v>1044</v>
      </c>
      <c r="O1389" s="94" t="s">
        <v>2661</v>
      </c>
      <c r="P1389" s="226" t="s">
        <v>47</v>
      </c>
      <c r="Q1389" s="102" t="s">
        <v>1048</v>
      </c>
      <c r="R1389" s="102">
        <v>85162999</v>
      </c>
      <c r="S1389" s="102" t="s">
        <v>2659</v>
      </c>
      <c r="T1389" s="94" t="s">
        <v>2496</v>
      </c>
      <c r="U1389" s="224">
        <v>3.15</v>
      </c>
      <c r="V1389" s="55"/>
      <c r="W1389" s="55"/>
      <c r="X1389" s="94" t="s">
        <v>5661</v>
      </c>
      <c r="Y1389" s="94" t="s">
        <v>5661</v>
      </c>
    </row>
    <row r="1390" spans="1:25" s="179" customFormat="1" hidden="1">
      <c r="A1390" s="213" t="s">
        <v>1155</v>
      </c>
      <c r="B1390" s="213" t="s">
        <v>3520</v>
      </c>
      <c r="C1390" s="216">
        <v>5901181037623</v>
      </c>
      <c r="D1390" s="102" t="s">
        <v>5388</v>
      </c>
      <c r="E1390" s="235" t="s">
        <v>3521</v>
      </c>
      <c r="F1390" s="90" t="s">
        <v>3</v>
      </c>
      <c r="G1390" s="91"/>
      <c r="H1390" s="91">
        <v>1</v>
      </c>
      <c r="I1390" s="54">
        <f>VLOOKUP(B1390,'MATEC uproszczony 12 05 2025'!$B$4:$F$757,5,0)</f>
        <v>695</v>
      </c>
      <c r="J1390" s="90" t="s">
        <v>5</v>
      </c>
      <c r="K1390" s="201">
        <v>0.23</v>
      </c>
      <c r="L1390" s="91"/>
      <c r="M1390" s="185">
        <v>1</v>
      </c>
      <c r="N1390" s="94" t="s">
        <v>1044</v>
      </c>
      <c r="O1390" s="94" t="s">
        <v>2661</v>
      </c>
      <c r="P1390" s="226" t="s">
        <v>47</v>
      </c>
      <c r="Q1390" s="102" t="s">
        <v>1048</v>
      </c>
      <c r="R1390" s="102">
        <v>85162999</v>
      </c>
      <c r="S1390" s="102" t="s">
        <v>2659</v>
      </c>
      <c r="T1390" s="94" t="s">
        <v>2496</v>
      </c>
      <c r="U1390" s="224">
        <v>3.55</v>
      </c>
      <c r="V1390" s="55"/>
      <c r="W1390" s="55"/>
      <c r="X1390" s="94" t="s">
        <v>5661</v>
      </c>
      <c r="Y1390" s="94" t="s">
        <v>5661</v>
      </c>
    </row>
    <row r="1391" spans="1:25" s="179" customFormat="1" hidden="1">
      <c r="A1391" s="213" t="s">
        <v>1156</v>
      </c>
      <c r="B1391" s="213" t="s">
        <v>3522</v>
      </c>
      <c r="C1391" s="216">
        <v>5901181037630</v>
      </c>
      <c r="D1391" s="102" t="s">
        <v>5389</v>
      </c>
      <c r="E1391" s="235" t="s">
        <v>3523</v>
      </c>
      <c r="F1391" s="90" t="s">
        <v>3</v>
      </c>
      <c r="G1391" s="91"/>
      <c r="H1391" s="91">
        <v>1</v>
      </c>
      <c r="I1391" s="54">
        <f>VLOOKUP(B1391,'MATEC uproszczony 12 05 2025'!$B$4:$F$757,5,0)</f>
        <v>790</v>
      </c>
      <c r="J1391" s="90" t="s">
        <v>5</v>
      </c>
      <c r="K1391" s="201">
        <v>0.23</v>
      </c>
      <c r="L1391" s="91"/>
      <c r="M1391" s="185">
        <v>1</v>
      </c>
      <c r="N1391" s="94" t="s">
        <v>1044</v>
      </c>
      <c r="O1391" s="94" t="s">
        <v>2661</v>
      </c>
      <c r="P1391" s="226" t="s">
        <v>47</v>
      </c>
      <c r="Q1391" s="102" t="s">
        <v>1048</v>
      </c>
      <c r="R1391" s="102">
        <v>85162999</v>
      </c>
      <c r="S1391" s="102" t="s">
        <v>2659</v>
      </c>
      <c r="T1391" s="94" t="s">
        <v>2496</v>
      </c>
      <c r="U1391" s="224">
        <v>4.3499999999999996</v>
      </c>
      <c r="V1391" s="55"/>
      <c r="W1391" s="55"/>
      <c r="X1391" s="94" t="s">
        <v>5661</v>
      </c>
      <c r="Y1391" s="94" t="s">
        <v>5661</v>
      </c>
    </row>
    <row r="1392" spans="1:25" s="179" customFormat="1" hidden="1">
      <c r="A1392" s="213" t="s">
        <v>1157</v>
      </c>
      <c r="B1392" s="213" t="s">
        <v>3524</v>
      </c>
      <c r="C1392" s="216">
        <v>5901181037647</v>
      </c>
      <c r="D1392" s="102" t="s">
        <v>5390</v>
      </c>
      <c r="E1392" s="235" t="s">
        <v>3525</v>
      </c>
      <c r="F1392" s="90" t="s">
        <v>3</v>
      </c>
      <c r="G1392" s="91"/>
      <c r="H1392" s="91">
        <v>1</v>
      </c>
      <c r="I1392" s="54">
        <f>VLOOKUP(B1392,'MATEC uproszczony 12 05 2025'!$B$4:$F$757,5,0)</f>
        <v>830</v>
      </c>
      <c r="J1392" s="90" t="s">
        <v>5</v>
      </c>
      <c r="K1392" s="201">
        <v>0.23</v>
      </c>
      <c r="L1392" s="91"/>
      <c r="M1392" s="185">
        <v>1</v>
      </c>
      <c r="N1392" s="94" t="s">
        <v>1044</v>
      </c>
      <c r="O1392" s="94" t="s">
        <v>2661</v>
      </c>
      <c r="P1392" s="226" t="s">
        <v>47</v>
      </c>
      <c r="Q1392" s="102" t="s">
        <v>1048</v>
      </c>
      <c r="R1392" s="102">
        <v>85162999</v>
      </c>
      <c r="S1392" s="102" t="s">
        <v>2659</v>
      </c>
      <c r="T1392" s="94" t="s">
        <v>2496</v>
      </c>
      <c r="U1392" s="224">
        <v>4.75</v>
      </c>
      <c r="V1392" s="55"/>
      <c r="W1392" s="55"/>
      <c r="X1392" s="94" t="s">
        <v>5661</v>
      </c>
      <c r="Y1392" s="94" t="s">
        <v>5661</v>
      </c>
    </row>
    <row r="1393" spans="1:25" s="179" customFormat="1" hidden="1">
      <c r="A1393" s="213" t="s">
        <v>1160</v>
      </c>
      <c r="B1393" s="213" t="s">
        <v>3526</v>
      </c>
      <c r="C1393" s="216">
        <v>5901181036046</v>
      </c>
      <c r="D1393" s="102" t="s">
        <v>2446</v>
      </c>
      <c r="E1393" s="235" t="s">
        <v>3527</v>
      </c>
      <c r="F1393" s="90" t="s">
        <v>3</v>
      </c>
      <c r="G1393" s="91"/>
      <c r="H1393" s="91">
        <v>1</v>
      </c>
      <c r="I1393" s="54">
        <f>VLOOKUP(B1393,'MATEC uproszczony 12 05 2025'!$B$4:$F$757,5,0)</f>
        <v>195</v>
      </c>
      <c r="J1393" s="90" t="s">
        <v>5</v>
      </c>
      <c r="K1393" s="201">
        <v>0.23</v>
      </c>
      <c r="L1393" s="91"/>
      <c r="M1393" s="185">
        <v>1</v>
      </c>
      <c r="N1393" s="94" t="s">
        <v>1044</v>
      </c>
      <c r="O1393" s="94" t="s">
        <v>2661</v>
      </c>
      <c r="P1393" s="226" t="s">
        <v>10</v>
      </c>
      <c r="Q1393" s="102" t="s">
        <v>1048</v>
      </c>
      <c r="R1393" s="102">
        <v>85162999</v>
      </c>
      <c r="S1393" s="102" t="s">
        <v>2659</v>
      </c>
      <c r="T1393" s="94" t="s">
        <v>2496</v>
      </c>
      <c r="U1393" s="230">
        <v>0.7</v>
      </c>
      <c r="V1393" s="55"/>
      <c r="W1393" s="55"/>
      <c r="X1393" s="230">
        <v>0.313</v>
      </c>
      <c r="Y1393" s="237">
        <v>0.11</v>
      </c>
    </row>
    <row r="1394" spans="1:25" s="179" customFormat="1" hidden="1">
      <c r="A1394" s="213" t="s">
        <v>1163</v>
      </c>
      <c r="B1394" s="213" t="s">
        <v>3528</v>
      </c>
      <c r="C1394" s="216">
        <v>5901181033205</v>
      </c>
      <c r="D1394" s="102" t="s">
        <v>2425</v>
      </c>
      <c r="E1394" s="235" t="s">
        <v>1164</v>
      </c>
      <c r="F1394" s="90" t="s">
        <v>3</v>
      </c>
      <c r="G1394" s="91"/>
      <c r="H1394" s="91">
        <v>1</v>
      </c>
      <c r="I1394" s="54">
        <f>VLOOKUP(B1394,'MATEC uproszczony 12 05 2025'!$B$4:$F$757,5,0)</f>
        <v>220</v>
      </c>
      <c r="J1394" s="90" t="s">
        <v>5</v>
      </c>
      <c r="K1394" s="201">
        <v>0.23</v>
      </c>
      <c r="L1394" s="91"/>
      <c r="M1394" s="185">
        <v>1</v>
      </c>
      <c r="N1394" s="94" t="s">
        <v>1044</v>
      </c>
      <c r="O1394" s="94" t="s">
        <v>2661</v>
      </c>
      <c r="P1394" s="226" t="s">
        <v>47</v>
      </c>
      <c r="Q1394" s="102" t="s">
        <v>1048</v>
      </c>
      <c r="R1394" s="102">
        <v>85162999</v>
      </c>
      <c r="S1394" s="102" t="s">
        <v>2659</v>
      </c>
      <c r="T1394" s="94" t="s">
        <v>2496</v>
      </c>
      <c r="U1394" s="224">
        <v>0.95</v>
      </c>
      <c r="V1394" s="55"/>
      <c r="W1394" s="55"/>
      <c r="X1394" s="230">
        <v>0.313</v>
      </c>
      <c r="Y1394" s="237">
        <v>0.11</v>
      </c>
    </row>
    <row r="1395" spans="1:25" s="179" customFormat="1" hidden="1">
      <c r="A1395" s="213" t="s">
        <v>1165</v>
      </c>
      <c r="B1395" s="213" t="s">
        <v>3529</v>
      </c>
      <c r="C1395" s="216">
        <v>5901181033212</v>
      </c>
      <c r="D1395" s="102" t="s">
        <v>2426</v>
      </c>
      <c r="E1395" s="235" t="s">
        <v>1166</v>
      </c>
      <c r="F1395" s="90" t="s">
        <v>3</v>
      </c>
      <c r="G1395" s="91"/>
      <c r="H1395" s="91">
        <v>1</v>
      </c>
      <c r="I1395" s="54">
        <f>VLOOKUP(B1395,'MATEC uproszczony 12 05 2025'!$B$4:$F$757,5,0)</f>
        <v>245</v>
      </c>
      <c r="J1395" s="90" t="s">
        <v>5</v>
      </c>
      <c r="K1395" s="201">
        <v>0.23</v>
      </c>
      <c r="L1395" s="91"/>
      <c r="M1395" s="185">
        <v>1</v>
      </c>
      <c r="N1395" s="94" t="s">
        <v>1044</v>
      </c>
      <c r="O1395" s="94" t="s">
        <v>2661</v>
      </c>
      <c r="P1395" s="226" t="s">
        <v>47</v>
      </c>
      <c r="Q1395" s="102" t="s">
        <v>1048</v>
      </c>
      <c r="R1395" s="102">
        <v>85162999</v>
      </c>
      <c r="S1395" s="102" t="s">
        <v>2659</v>
      </c>
      <c r="T1395" s="94" t="s">
        <v>2496</v>
      </c>
      <c r="U1395" s="224">
        <v>1.3</v>
      </c>
      <c r="V1395" s="55"/>
      <c r="W1395" s="55"/>
      <c r="X1395" s="230">
        <v>0.313</v>
      </c>
      <c r="Y1395" s="237">
        <v>0.11</v>
      </c>
    </row>
    <row r="1396" spans="1:25" s="179" customFormat="1" hidden="1">
      <c r="A1396" s="213" t="s">
        <v>1167</v>
      </c>
      <c r="B1396" s="213" t="s">
        <v>3530</v>
      </c>
      <c r="C1396" s="216">
        <v>5901181033229</v>
      </c>
      <c r="D1396" s="102" t="s">
        <v>2427</v>
      </c>
      <c r="E1396" s="235" t="s">
        <v>1168</v>
      </c>
      <c r="F1396" s="90" t="s">
        <v>3</v>
      </c>
      <c r="G1396" s="91"/>
      <c r="H1396" s="91">
        <v>1</v>
      </c>
      <c r="I1396" s="54">
        <f>VLOOKUP(B1396,'MATEC uproszczony 12 05 2025'!$B$4:$F$757,5,0)</f>
        <v>290</v>
      </c>
      <c r="J1396" s="90" t="s">
        <v>5</v>
      </c>
      <c r="K1396" s="201">
        <v>0.23</v>
      </c>
      <c r="L1396" s="91"/>
      <c r="M1396" s="185">
        <v>1</v>
      </c>
      <c r="N1396" s="94" t="s">
        <v>1044</v>
      </c>
      <c r="O1396" s="94" t="s">
        <v>2661</v>
      </c>
      <c r="P1396" s="226" t="s">
        <v>47</v>
      </c>
      <c r="Q1396" s="102" t="s">
        <v>1048</v>
      </c>
      <c r="R1396" s="102">
        <v>85162999</v>
      </c>
      <c r="S1396" s="102" t="s">
        <v>2659</v>
      </c>
      <c r="T1396" s="94" t="s">
        <v>2496</v>
      </c>
      <c r="U1396" s="224">
        <v>1.55</v>
      </c>
      <c r="V1396" s="55"/>
      <c r="W1396" s="55"/>
      <c r="X1396" s="230">
        <v>0.313</v>
      </c>
      <c r="Y1396" s="237">
        <v>0.11</v>
      </c>
    </row>
    <row r="1397" spans="1:25" s="179" customFormat="1" hidden="1">
      <c r="A1397" s="213" t="s">
        <v>1169</v>
      </c>
      <c r="B1397" s="213" t="s">
        <v>3531</v>
      </c>
      <c r="C1397" s="216">
        <v>5901181033236</v>
      </c>
      <c r="D1397" s="102" t="s">
        <v>2428</v>
      </c>
      <c r="E1397" s="235" t="s">
        <v>1170</v>
      </c>
      <c r="F1397" s="90" t="s">
        <v>3</v>
      </c>
      <c r="G1397" s="91"/>
      <c r="H1397" s="91">
        <v>1</v>
      </c>
      <c r="I1397" s="54">
        <f>VLOOKUP(B1397,'MATEC uproszczony 12 05 2025'!$B$4:$F$757,5,0)</f>
        <v>320</v>
      </c>
      <c r="J1397" s="90" t="s">
        <v>5</v>
      </c>
      <c r="K1397" s="201">
        <v>0.23</v>
      </c>
      <c r="L1397" s="91"/>
      <c r="M1397" s="185">
        <v>1</v>
      </c>
      <c r="N1397" s="94" t="s">
        <v>1044</v>
      </c>
      <c r="O1397" s="94" t="s">
        <v>2661</v>
      </c>
      <c r="P1397" s="226" t="s">
        <v>47</v>
      </c>
      <c r="Q1397" s="102" t="s">
        <v>1048</v>
      </c>
      <c r="R1397" s="102">
        <v>85162999</v>
      </c>
      <c r="S1397" s="102" t="s">
        <v>2659</v>
      </c>
      <c r="T1397" s="94" t="s">
        <v>2496</v>
      </c>
      <c r="U1397" s="224">
        <v>1.65</v>
      </c>
      <c r="V1397" s="55"/>
      <c r="W1397" s="55"/>
      <c r="X1397" s="230">
        <v>0.313</v>
      </c>
      <c r="Y1397" s="237">
        <v>0.11</v>
      </c>
    </row>
    <row r="1398" spans="1:25" s="179" customFormat="1" hidden="1">
      <c r="A1398" s="213" t="s">
        <v>1171</v>
      </c>
      <c r="B1398" s="213" t="s">
        <v>3532</v>
      </c>
      <c r="C1398" s="216">
        <v>5901181033243</v>
      </c>
      <c r="D1398" s="102" t="s">
        <v>2429</v>
      </c>
      <c r="E1398" s="235" t="s">
        <v>1172</v>
      </c>
      <c r="F1398" s="90" t="s">
        <v>3</v>
      </c>
      <c r="G1398" s="91"/>
      <c r="H1398" s="91">
        <v>1</v>
      </c>
      <c r="I1398" s="54">
        <f>VLOOKUP(B1398,'MATEC uproszczony 12 05 2025'!$B$4:$F$757,5,0)</f>
        <v>410</v>
      </c>
      <c r="J1398" s="90" t="s">
        <v>5</v>
      </c>
      <c r="K1398" s="201">
        <v>0.23</v>
      </c>
      <c r="L1398" s="91"/>
      <c r="M1398" s="185">
        <v>1</v>
      </c>
      <c r="N1398" s="94" t="s">
        <v>1044</v>
      </c>
      <c r="O1398" s="94" t="s">
        <v>2661</v>
      </c>
      <c r="P1398" s="226" t="s">
        <v>47</v>
      </c>
      <c r="Q1398" s="102" t="s">
        <v>1048</v>
      </c>
      <c r="R1398" s="102">
        <v>85162999</v>
      </c>
      <c r="S1398" s="102" t="s">
        <v>2659</v>
      </c>
      <c r="T1398" s="94" t="s">
        <v>2496</v>
      </c>
      <c r="U1398" s="224">
        <v>2.4</v>
      </c>
      <c r="V1398" s="55"/>
      <c r="W1398" s="55"/>
      <c r="X1398" s="230">
        <v>0.313</v>
      </c>
      <c r="Y1398" s="237">
        <v>0.11</v>
      </c>
    </row>
    <row r="1399" spans="1:25" s="179" customFormat="1" hidden="1">
      <c r="A1399" s="213" t="s">
        <v>1173</v>
      </c>
      <c r="B1399" s="213" t="s">
        <v>3533</v>
      </c>
      <c r="C1399" s="216">
        <v>5901181033250</v>
      </c>
      <c r="D1399" s="102" t="s">
        <v>5391</v>
      </c>
      <c r="E1399" s="235" t="s">
        <v>3534</v>
      </c>
      <c r="F1399" s="90" t="s">
        <v>3</v>
      </c>
      <c r="G1399" s="91"/>
      <c r="H1399" s="91">
        <v>1</v>
      </c>
      <c r="I1399" s="54">
        <f>VLOOKUP(B1399,'MATEC uproszczony 12 05 2025'!$B$4:$F$757,5,0)</f>
        <v>470</v>
      </c>
      <c r="J1399" s="90" t="s">
        <v>5</v>
      </c>
      <c r="K1399" s="201">
        <v>0.23</v>
      </c>
      <c r="L1399" s="91"/>
      <c r="M1399" s="185">
        <v>1</v>
      </c>
      <c r="N1399" s="94" t="s">
        <v>1044</v>
      </c>
      <c r="O1399" s="94" t="s">
        <v>2661</v>
      </c>
      <c r="P1399" s="226" t="s">
        <v>47</v>
      </c>
      <c r="Q1399" s="102" t="s">
        <v>1048</v>
      </c>
      <c r="R1399" s="102">
        <v>85162999</v>
      </c>
      <c r="S1399" s="102" t="s">
        <v>2659</v>
      </c>
      <c r="T1399" s="94" t="s">
        <v>2496</v>
      </c>
      <c r="U1399" s="224">
        <v>2.75</v>
      </c>
      <c r="V1399" s="55"/>
      <c r="W1399" s="55"/>
      <c r="X1399" s="230">
        <v>0.313</v>
      </c>
      <c r="Y1399" s="237">
        <v>0.11</v>
      </c>
    </row>
    <row r="1400" spans="1:25" s="179" customFormat="1" hidden="1">
      <c r="A1400" s="213" t="s">
        <v>1174</v>
      </c>
      <c r="B1400" s="213" t="s">
        <v>3535</v>
      </c>
      <c r="C1400" s="216">
        <v>5901181033267</v>
      </c>
      <c r="D1400" s="102" t="s">
        <v>2453</v>
      </c>
      <c r="E1400" s="235" t="s">
        <v>1175</v>
      </c>
      <c r="F1400" s="90" t="s">
        <v>3</v>
      </c>
      <c r="G1400" s="91"/>
      <c r="H1400" s="91">
        <v>1</v>
      </c>
      <c r="I1400" s="54">
        <f>VLOOKUP(B1400,'MATEC uproszczony 12 05 2025'!$B$4:$F$757,5,0)</f>
        <v>370</v>
      </c>
      <c r="J1400" s="90" t="s">
        <v>5</v>
      </c>
      <c r="K1400" s="201">
        <v>0.23</v>
      </c>
      <c r="L1400" s="91"/>
      <c r="M1400" s="185">
        <v>1</v>
      </c>
      <c r="N1400" s="94" t="s">
        <v>1044</v>
      </c>
      <c r="O1400" s="94" t="s">
        <v>2661</v>
      </c>
      <c r="P1400" s="226" t="s">
        <v>48</v>
      </c>
      <c r="Q1400" s="102" t="s">
        <v>1048</v>
      </c>
      <c r="R1400" s="102">
        <v>85162999</v>
      </c>
      <c r="S1400" s="102" t="s">
        <v>2659</v>
      </c>
      <c r="T1400" s="94" t="s">
        <v>2496</v>
      </c>
      <c r="U1400" s="224">
        <v>2.2999999999999998</v>
      </c>
      <c r="V1400" s="55"/>
      <c r="W1400" s="94">
        <v>0.5</v>
      </c>
      <c r="X1400" s="230">
        <v>0.23700000000000002</v>
      </c>
      <c r="Y1400" s="237">
        <v>0.23499999999999999</v>
      </c>
    </row>
    <row r="1401" spans="1:25" s="179" customFormat="1" hidden="1">
      <c r="A1401" s="213" t="s">
        <v>1176</v>
      </c>
      <c r="B1401" s="213" t="s">
        <v>3536</v>
      </c>
      <c r="C1401" s="216">
        <v>5901181033274</v>
      </c>
      <c r="D1401" s="102" t="s">
        <v>2454</v>
      </c>
      <c r="E1401" s="235" t="s">
        <v>1177</v>
      </c>
      <c r="F1401" s="90" t="s">
        <v>3</v>
      </c>
      <c r="G1401" s="91"/>
      <c r="H1401" s="91">
        <v>1</v>
      </c>
      <c r="I1401" s="54">
        <f>VLOOKUP(B1401,'MATEC uproszczony 12 05 2025'!$B$4:$F$757,5,0)</f>
        <v>465</v>
      </c>
      <c r="J1401" s="90" t="s">
        <v>5</v>
      </c>
      <c r="K1401" s="201">
        <v>0.23</v>
      </c>
      <c r="L1401" s="91"/>
      <c r="M1401" s="185">
        <v>1</v>
      </c>
      <c r="N1401" s="94" t="s">
        <v>1044</v>
      </c>
      <c r="O1401" s="94" t="s">
        <v>2661</v>
      </c>
      <c r="P1401" s="226" t="s">
        <v>48</v>
      </c>
      <c r="Q1401" s="102" t="s">
        <v>1048</v>
      </c>
      <c r="R1401" s="102">
        <v>85162999</v>
      </c>
      <c r="S1401" s="102" t="s">
        <v>2659</v>
      </c>
      <c r="T1401" s="94" t="s">
        <v>2496</v>
      </c>
      <c r="U1401" s="224">
        <v>2.4</v>
      </c>
      <c r="V1401" s="55"/>
      <c r="W1401" s="94">
        <v>0.5</v>
      </c>
      <c r="X1401" s="230">
        <v>0.23700000000000002</v>
      </c>
      <c r="Y1401" s="237">
        <v>0.23499999999999999</v>
      </c>
    </row>
    <row r="1402" spans="1:25" s="179" customFormat="1" hidden="1">
      <c r="A1402" s="213" t="s">
        <v>1178</v>
      </c>
      <c r="B1402" s="213" t="s">
        <v>3537</v>
      </c>
      <c r="C1402" s="216">
        <v>5901181033281</v>
      </c>
      <c r="D1402" s="102" t="s">
        <v>2455</v>
      </c>
      <c r="E1402" s="235" t="s">
        <v>1179</v>
      </c>
      <c r="F1402" s="90" t="s">
        <v>3</v>
      </c>
      <c r="G1402" s="91"/>
      <c r="H1402" s="91">
        <v>1</v>
      </c>
      <c r="I1402" s="54">
        <f>VLOOKUP(B1402,'MATEC uproszczony 12 05 2025'!$B$4:$F$757,5,0)</f>
        <v>540</v>
      </c>
      <c r="J1402" s="90" t="s">
        <v>5</v>
      </c>
      <c r="K1402" s="201">
        <v>0.23</v>
      </c>
      <c r="L1402" s="91"/>
      <c r="M1402" s="185">
        <v>1</v>
      </c>
      <c r="N1402" s="94" t="s">
        <v>1044</v>
      </c>
      <c r="O1402" s="94" t="s">
        <v>2661</v>
      </c>
      <c r="P1402" s="226" t="s">
        <v>48</v>
      </c>
      <c r="Q1402" s="102" t="s">
        <v>1048</v>
      </c>
      <c r="R1402" s="102">
        <v>85162999</v>
      </c>
      <c r="S1402" s="102" t="s">
        <v>2659</v>
      </c>
      <c r="T1402" s="94" t="s">
        <v>2496</v>
      </c>
      <c r="U1402" s="224">
        <v>2.9</v>
      </c>
      <c r="V1402" s="55"/>
      <c r="W1402" s="94">
        <v>0.5</v>
      </c>
      <c r="X1402" s="230">
        <v>0.23700000000000002</v>
      </c>
      <c r="Y1402" s="237">
        <v>0.23499999999999999</v>
      </c>
    </row>
    <row r="1403" spans="1:25" s="179" customFormat="1" hidden="1">
      <c r="A1403" s="213" t="s">
        <v>1180</v>
      </c>
      <c r="B1403" s="213" t="s">
        <v>3538</v>
      </c>
      <c r="C1403" s="216">
        <v>5901181033298</v>
      </c>
      <c r="D1403" s="102" t="s">
        <v>2456</v>
      </c>
      <c r="E1403" s="235" t="s">
        <v>1181</v>
      </c>
      <c r="F1403" s="90" t="s">
        <v>3</v>
      </c>
      <c r="G1403" s="91"/>
      <c r="H1403" s="91">
        <v>1</v>
      </c>
      <c r="I1403" s="54">
        <f>VLOOKUP(B1403,'MATEC uproszczony 12 05 2025'!$B$4:$F$757,5,0)</f>
        <v>710</v>
      </c>
      <c r="J1403" s="90" t="s">
        <v>5</v>
      </c>
      <c r="K1403" s="201">
        <v>0.23</v>
      </c>
      <c r="L1403" s="91"/>
      <c r="M1403" s="185">
        <v>1</v>
      </c>
      <c r="N1403" s="94" t="s">
        <v>1044</v>
      </c>
      <c r="O1403" s="94" t="s">
        <v>2661</v>
      </c>
      <c r="P1403" s="226" t="s">
        <v>48</v>
      </c>
      <c r="Q1403" s="102" t="s">
        <v>1048</v>
      </c>
      <c r="R1403" s="102">
        <v>85162999</v>
      </c>
      <c r="S1403" s="102" t="s">
        <v>2659</v>
      </c>
      <c r="T1403" s="94" t="s">
        <v>2496</v>
      </c>
      <c r="U1403" s="224">
        <v>3.95</v>
      </c>
      <c r="V1403" s="55"/>
      <c r="W1403" s="94">
        <v>0.5</v>
      </c>
      <c r="X1403" s="230">
        <v>0.23700000000000002</v>
      </c>
      <c r="Y1403" s="237">
        <v>0.23499999999999999</v>
      </c>
    </row>
    <row r="1404" spans="1:25" s="179" customFormat="1" hidden="1">
      <c r="A1404" s="213" t="s">
        <v>1182</v>
      </c>
      <c r="B1404" s="213" t="s">
        <v>3539</v>
      </c>
      <c r="C1404" s="216">
        <v>5901181033304</v>
      </c>
      <c r="D1404" s="102" t="s">
        <v>2457</v>
      </c>
      <c r="E1404" s="235" t="s">
        <v>1183</v>
      </c>
      <c r="F1404" s="90" t="s">
        <v>3</v>
      </c>
      <c r="G1404" s="91"/>
      <c r="H1404" s="91">
        <v>1</v>
      </c>
      <c r="I1404" s="54">
        <f>VLOOKUP(B1404,'MATEC uproszczony 12 05 2025'!$B$4:$F$757,5,0)</f>
        <v>880</v>
      </c>
      <c r="J1404" s="90" t="s">
        <v>5</v>
      </c>
      <c r="K1404" s="201">
        <v>0.23</v>
      </c>
      <c r="L1404" s="91"/>
      <c r="M1404" s="185">
        <v>1</v>
      </c>
      <c r="N1404" s="94" t="s">
        <v>1044</v>
      </c>
      <c r="O1404" s="94" t="s">
        <v>2661</v>
      </c>
      <c r="P1404" s="226" t="s">
        <v>48</v>
      </c>
      <c r="Q1404" s="102" t="s">
        <v>1048</v>
      </c>
      <c r="R1404" s="102">
        <v>85162999</v>
      </c>
      <c r="S1404" s="102" t="s">
        <v>2659</v>
      </c>
      <c r="T1404" s="94" t="s">
        <v>2496</v>
      </c>
      <c r="U1404" s="224">
        <v>4.2</v>
      </c>
      <c r="V1404" s="55"/>
      <c r="W1404" s="94">
        <v>0.5</v>
      </c>
      <c r="X1404" s="230">
        <v>0.23700000000000002</v>
      </c>
      <c r="Y1404" s="237">
        <v>0.23499999999999999</v>
      </c>
    </row>
    <row r="1405" spans="1:25" s="179" customFormat="1" hidden="1">
      <c r="A1405" s="213" t="s">
        <v>1184</v>
      </c>
      <c r="B1405" s="213" t="s">
        <v>3540</v>
      </c>
      <c r="C1405" s="216">
        <v>5901181033311</v>
      </c>
      <c r="D1405" s="102" t="s">
        <v>2423</v>
      </c>
      <c r="E1405" s="235" t="s">
        <v>3541</v>
      </c>
      <c r="F1405" s="90" t="s">
        <v>3</v>
      </c>
      <c r="G1405" s="91"/>
      <c r="H1405" s="91">
        <v>1</v>
      </c>
      <c r="I1405" s="54">
        <f>VLOOKUP(B1405,'MATEC uproszczony 12 05 2025'!$B$4:$F$757,5,0)</f>
        <v>280</v>
      </c>
      <c r="J1405" s="90" t="s">
        <v>5</v>
      </c>
      <c r="K1405" s="201">
        <v>0.23</v>
      </c>
      <c r="L1405" s="91"/>
      <c r="M1405" s="185">
        <v>1</v>
      </c>
      <c r="N1405" s="94" t="s">
        <v>1044</v>
      </c>
      <c r="O1405" s="94" t="s">
        <v>2661</v>
      </c>
      <c r="P1405" s="226" t="s">
        <v>9</v>
      </c>
      <c r="Q1405" s="102" t="s">
        <v>1048</v>
      </c>
      <c r="R1405" s="102">
        <v>85162999</v>
      </c>
      <c r="S1405" s="102" t="s">
        <v>2659</v>
      </c>
      <c r="T1405" s="94" t="s">
        <v>2496</v>
      </c>
      <c r="U1405" s="224">
        <v>1.2</v>
      </c>
      <c r="V1405" s="55"/>
      <c r="W1405" s="230">
        <v>0.313</v>
      </c>
      <c r="X1405" s="230">
        <v>0.313</v>
      </c>
      <c r="Y1405" s="237">
        <v>0.11</v>
      </c>
    </row>
    <row r="1406" spans="1:25" s="179" customFormat="1" hidden="1">
      <c r="A1406" s="213" t="s">
        <v>1185</v>
      </c>
      <c r="B1406" s="213" t="s">
        <v>3542</v>
      </c>
      <c r="C1406" s="216">
        <v>5901181033328</v>
      </c>
      <c r="D1406" s="102" t="s">
        <v>2430</v>
      </c>
      <c r="E1406" s="235" t="s">
        <v>1186</v>
      </c>
      <c r="F1406" s="90" t="s">
        <v>3</v>
      </c>
      <c r="G1406" s="91"/>
      <c r="H1406" s="91">
        <v>1</v>
      </c>
      <c r="I1406" s="54">
        <f>VLOOKUP(B1406,'MATEC uproszczony 12 05 2025'!$B$4:$F$757,5,0)</f>
        <v>310</v>
      </c>
      <c r="J1406" s="90" t="s">
        <v>5</v>
      </c>
      <c r="K1406" s="201">
        <v>0.23</v>
      </c>
      <c r="L1406" s="91"/>
      <c r="M1406" s="185">
        <v>1</v>
      </c>
      <c r="N1406" s="94" t="s">
        <v>1044</v>
      </c>
      <c r="O1406" s="94" t="s">
        <v>2661</v>
      </c>
      <c r="P1406" s="226" t="s">
        <v>9</v>
      </c>
      <c r="Q1406" s="102" t="s">
        <v>1048</v>
      </c>
      <c r="R1406" s="102">
        <v>85162999</v>
      </c>
      <c r="S1406" s="102" t="s">
        <v>2659</v>
      </c>
      <c r="T1406" s="94" t="s">
        <v>2496</v>
      </c>
      <c r="U1406" s="224">
        <v>1.6</v>
      </c>
      <c r="V1406" s="55"/>
      <c r="W1406" s="230">
        <v>0.313</v>
      </c>
      <c r="X1406" s="230">
        <v>0.313</v>
      </c>
      <c r="Y1406" s="237">
        <v>0.11</v>
      </c>
    </row>
    <row r="1407" spans="1:25" s="179" customFormat="1" hidden="1">
      <c r="A1407" s="213" t="s">
        <v>1187</v>
      </c>
      <c r="B1407" s="213" t="s">
        <v>3543</v>
      </c>
      <c r="C1407" s="216">
        <v>5901181033335</v>
      </c>
      <c r="D1407" s="102" t="s">
        <v>2431</v>
      </c>
      <c r="E1407" s="235" t="s">
        <v>3544</v>
      </c>
      <c r="F1407" s="90" t="s">
        <v>3</v>
      </c>
      <c r="G1407" s="91"/>
      <c r="H1407" s="91">
        <v>1</v>
      </c>
      <c r="I1407" s="54">
        <f>VLOOKUP(B1407,'MATEC uproszczony 12 05 2025'!$B$4:$F$757,5,0)</f>
        <v>380</v>
      </c>
      <c r="J1407" s="90" t="s">
        <v>5</v>
      </c>
      <c r="K1407" s="201">
        <v>0.23</v>
      </c>
      <c r="L1407" s="91"/>
      <c r="M1407" s="185">
        <v>1</v>
      </c>
      <c r="N1407" s="94" t="s">
        <v>1044</v>
      </c>
      <c r="O1407" s="94" t="s">
        <v>2661</v>
      </c>
      <c r="P1407" s="226" t="s">
        <v>9</v>
      </c>
      <c r="Q1407" s="102" t="s">
        <v>1048</v>
      </c>
      <c r="R1407" s="102">
        <v>85162999</v>
      </c>
      <c r="S1407" s="102" t="s">
        <v>2659</v>
      </c>
      <c r="T1407" s="94" t="s">
        <v>2496</v>
      </c>
      <c r="U1407" s="224">
        <v>1.85</v>
      </c>
      <c r="V1407" s="55"/>
      <c r="W1407" s="230">
        <v>0.313</v>
      </c>
      <c r="X1407" s="230">
        <v>0.313</v>
      </c>
      <c r="Y1407" s="237">
        <v>0.11</v>
      </c>
    </row>
    <row r="1408" spans="1:25" s="179" customFormat="1" hidden="1">
      <c r="A1408" s="213" t="s">
        <v>1188</v>
      </c>
      <c r="B1408" s="213" t="s">
        <v>3545</v>
      </c>
      <c r="C1408" s="216">
        <v>5901181033342</v>
      </c>
      <c r="D1408" s="102" t="s">
        <v>2432</v>
      </c>
      <c r="E1408" s="235" t="s">
        <v>1189</v>
      </c>
      <c r="F1408" s="90" t="s">
        <v>3</v>
      </c>
      <c r="G1408" s="91"/>
      <c r="H1408" s="91">
        <v>1</v>
      </c>
      <c r="I1408" s="54">
        <f>VLOOKUP(B1408,'MATEC uproszczony 12 05 2025'!$B$4:$F$757,5,0)</f>
        <v>420</v>
      </c>
      <c r="J1408" s="90" t="s">
        <v>5</v>
      </c>
      <c r="K1408" s="201">
        <v>0.23</v>
      </c>
      <c r="L1408" s="91"/>
      <c r="M1408" s="185">
        <v>1</v>
      </c>
      <c r="N1408" s="94" t="s">
        <v>1044</v>
      </c>
      <c r="O1408" s="94" t="s">
        <v>2661</v>
      </c>
      <c r="P1408" s="226" t="s">
        <v>9</v>
      </c>
      <c r="Q1408" s="102" t="s">
        <v>1048</v>
      </c>
      <c r="R1408" s="102">
        <v>85162999</v>
      </c>
      <c r="S1408" s="102" t="s">
        <v>2659</v>
      </c>
      <c r="T1408" s="94" t="s">
        <v>2496</v>
      </c>
      <c r="U1408" s="224">
        <v>1.65</v>
      </c>
      <c r="V1408" s="55"/>
      <c r="W1408" s="230">
        <v>0.313</v>
      </c>
      <c r="X1408" s="230">
        <v>0.313</v>
      </c>
      <c r="Y1408" s="237">
        <v>0.11</v>
      </c>
    </row>
    <row r="1409" spans="1:25" s="179" customFormat="1" hidden="1">
      <c r="A1409" s="213" t="s">
        <v>1190</v>
      </c>
      <c r="B1409" s="213" t="s">
        <v>3546</v>
      </c>
      <c r="C1409" s="216">
        <v>5901181033359</v>
      </c>
      <c r="D1409" s="102" t="s">
        <v>2433</v>
      </c>
      <c r="E1409" s="235" t="s">
        <v>1191</v>
      </c>
      <c r="F1409" s="90" t="s">
        <v>3</v>
      </c>
      <c r="G1409" s="91"/>
      <c r="H1409" s="91">
        <v>1</v>
      </c>
      <c r="I1409" s="54">
        <f>VLOOKUP(B1409,'MATEC uproszczony 12 05 2025'!$B$4:$F$757,5,0)</f>
        <v>510</v>
      </c>
      <c r="J1409" s="90" t="s">
        <v>5</v>
      </c>
      <c r="K1409" s="201">
        <v>0.23</v>
      </c>
      <c r="L1409" s="91"/>
      <c r="M1409" s="185">
        <v>1</v>
      </c>
      <c r="N1409" s="94" t="s">
        <v>1044</v>
      </c>
      <c r="O1409" s="94" t="s">
        <v>2661</v>
      </c>
      <c r="P1409" s="226" t="s">
        <v>9</v>
      </c>
      <c r="Q1409" s="102" t="s">
        <v>1048</v>
      </c>
      <c r="R1409" s="102">
        <v>85162999</v>
      </c>
      <c r="S1409" s="102" t="s">
        <v>2659</v>
      </c>
      <c r="T1409" s="94" t="s">
        <v>2496</v>
      </c>
      <c r="U1409" s="224">
        <v>2.2000000000000002</v>
      </c>
      <c r="V1409" s="55"/>
      <c r="W1409" s="230">
        <v>0.313</v>
      </c>
      <c r="X1409" s="230">
        <v>0.313</v>
      </c>
      <c r="Y1409" s="237">
        <v>0.11</v>
      </c>
    </row>
    <row r="1410" spans="1:25" s="179" customFormat="1" hidden="1">
      <c r="A1410" s="213" t="s">
        <v>1192</v>
      </c>
      <c r="B1410" s="213" t="s">
        <v>3547</v>
      </c>
      <c r="C1410" s="216">
        <v>5901181033366</v>
      </c>
      <c r="D1410" s="102" t="s">
        <v>2434</v>
      </c>
      <c r="E1410" s="235" t="s">
        <v>1193</v>
      </c>
      <c r="F1410" s="90" t="s">
        <v>3</v>
      </c>
      <c r="G1410" s="91"/>
      <c r="H1410" s="91">
        <v>1</v>
      </c>
      <c r="I1410" s="54">
        <f>VLOOKUP(B1410,'MATEC uproszczony 12 05 2025'!$B$4:$F$757,5,0)</f>
        <v>495</v>
      </c>
      <c r="J1410" s="90" t="s">
        <v>5</v>
      </c>
      <c r="K1410" s="201">
        <v>0.23</v>
      </c>
      <c r="L1410" s="91"/>
      <c r="M1410" s="185">
        <v>1</v>
      </c>
      <c r="N1410" s="94" t="s">
        <v>1044</v>
      </c>
      <c r="O1410" s="94" t="s">
        <v>2661</v>
      </c>
      <c r="P1410" s="226" t="s">
        <v>9</v>
      </c>
      <c r="Q1410" s="102" t="s">
        <v>1048</v>
      </c>
      <c r="R1410" s="102">
        <v>85162999</v>
      </c>
      <c r="S1410" s="102" t="s">
        <v>2659</v>
      </c>
      <c r="T1410" s="94" t="s">
        <v>2496</v>
      </c>
      <c r="U1410" s="224">
        <v>2.65</v>
      </c>
      <c r="V1410" s="55"/>
      <c r="W1410" s="230">
        <v>0.313</v>
      </c>
      <c r="X1410" s="230">
        <v>0.313</v>
      </c>
      <c r="Y1410" s="237">
        <v>0.11</v>
      </c>
    </row>
    <row r="1411" spans="1:25" s="179" customFormat="1" hidden="1">
      <c r="A1411" s="213" t="s">
        <v>1194</v>
      </c>
      <c r="B1411" s="213" t="s">
        <v>3548</v>
      </c>
      <c r="C1411" s="216">
        <v>5901181033373</v>
      </c>
      <c r="D1411" s="102" t="s">
        <v>2447</v>
      </c>
      <c r="E1411" s="235" t="s">
        <v>1739</v>
      </c>
      <c r="F1411" s="90" t="s">
        <v>3</v>
      </c>
      <c r="G1411" s="91"/>
      <c r="H1411" s="91">
        <v>1</v>
      </c>
      <c r="I1411" s="54">
        <f>VLOOKUP(B1411,'MATEC uproszczony 12 05 2025'!$B$4:$F$757,5,0)</f>
        <v>250</v>
      </c>
      <c r="J1411" s="90" t="s">
        <v>5</v>
      </c>
      <c r="K1411" s="201">
        <v>0.23</v>
      </c>
      <c r="L1411" s="91"/>
      <c r="M1411" s="185">
        <v>1</v>
      </c>
      <c r="N1411" s="94" t="s">
        <v>1044</v>
      </c>
      <c r="O1411" s="94" t="s">
        <v>2661</v>
      </c>
      <c r="P1411" s="226" t="s">
        <v>10</v>
      </c>
      <c r="Q1411" s="102" t="s">
        <v>1048</v>
      </c>
      <c r="R1411" s="102">
        <v>85162999</v>
      </c>
      <c r="S1411" s="102" t="s">
        <v>2659</v>
      </c>
      <c r="T1411" s="94" t="s">
        <v>2496</v>
      </c>
      <c r="U1411" s="224">
        <v>0.8</v>
      </c>
      <c r="V1411" s="55"/>
      <c r="W1411" s="230">
        <v>0.313</v>
      </c>
      <c r="X1411" s="230">
        <v>0.313</v>
      </c>
      <c r="Y1411" s="237">
        <v>0.11</v>
      </c>
    </row>
    <row r="1412" spans="1:25" s="179" customFormat="1" hidden="1">
      <c r="A1412" s="213" t="s">
        <v>1195</v>
      </c>
      <c r="B1412" s="213" t="s">
        <v>3549</v>
      </c>
      <c r="C1412" s="216">
        <v>5901181033380</v>
      </c>
      <c r="D1412" s="102" t="s">
        <v>2448</v>
      </c>
      <c r="E1412" s="235" t="s">
        <v>1740</v>
      </c>
      <c r="F1412" s="90" t="s">
        <v>3</v>
      </c>
      <c r="G1412" s="91"/>
      <c r="H1412" s="91">
        <v>1</v>
      </c>
      <c r="I1412" s="54">
        <f>VLOOKUP(B1412,'MATEC uproszczony 12 05 2025'!$B$4:$F$757,5,0)</f>
        <v>250</v>
      </c>
      <c r="J1412" s="90" t="s">
        <v>5</v>
      </c>
      <c r="K1412" s="201">
        <v>0.23</v>
      </c>
      <c r="L1412" s="91"/>
      <c r="M1412" s="185">
        <v>1</v>
      </c>
      <c r="N1412" s="94" t="s">
        <v>1044</v>
      </c>
      <c r="O1412" s="94" t="s">
        <v>2661</v>
      </c>
      <c r="P1412" s="226" t="s">
        <v>10</v>
      </c>
      <c r="Q1412" s="102" t="s">
        <v>1048</v>
      </c>
      <c r="R1412" s="102">
        <v>85162999</v>
      </c>
      <c r="S1412" s="102" t="s">
        <v>2659</v>
      </c>
      <c r="T1412" s="94" t="s">
        <v>2496</v>
      </c>
      <c r="U1412" s="224">
        <v>0.9</v>
      </c>
      <c r="V1412" s="55"/>
      <c r="W1412" s="230">
        <v>0.313</v>
      </c>
      <c r="X1412" s="230">
        <v>0.313</v>
      </c>
      <c r="Y1412" s="237">
        <v>0.11</v>
      </c>
    </row>
    <row r="1413" spans="1:25" s="179" customFormat="1" hidden="1">
      <c r="A1413" s="213" t="s">
        <v>1196</v>
      </c>
      <c r="B1413" s="213" t="s">
        <v>3550</v>
      </c>
      <c r="C1413" s="216">
        <v>5901181033397</v>
      </c>
      <c r="D1413" s="102" t="s">
        <v>2449</v>
      </c>
      <c r="E1413" s="235" t="s">
        <v>1197</v>
      </c>
      <c r="F1413" s="90" t="s">
        <v>3</v>
      </c>
      <c r="G1413" s="91"/>
      <c r="H1413" s="91">
        <v>1</v>
      </c>
      <c r="I1413" s="54">
        <f>VLOOKUP(B1413,'MATEC uproszczony 12 05 2025'!$B$4:$F$757,5,0)</f>
        <v>270</v>
      </c>
      <c r="J1413" s="90" t="s">
        <v>5</v>
      </c>
      <c r="K1413" s="201">
        <v>0.23</v>
      </c>
      <c r="L1413" s="91"/>
      <c r="M1413" s="185">
        <v>1</v>
      </c>
      <c r="N1413" s="94" t="s">
        <v>1044</v>
      </c>
      <c r="O1413" s="94" t="s">
        <v>2661</v>
      </c>
      <c r="P1413" s="226" t="s">
        <v>10</v>
      </c>
      <c r="Q1413" s="102" t="s">
        <v>1048</v>
      </c>
      <c r="R1413" s="102">
        <v>85162999</v>
      </c>
      <c r="S1413" s="102" t="s">
        <v>2659</v>
      </c>
      <c r="T1413" s="94" t="s">
        <v>2496</v>
      </c>
      <c r="U1413" s="224">
        <v>1.05</v>
      </c>
      <c r="V1413" s="55"/>
      <c r="W1413" s="230">
        <v>0.313</v>
      </c>
      <c r="X1413" s="230">
        <v>0.313</v>
      </c>
      <c r="Y1413" s="237">
        <v>0.11</v>
      </c>
    </row>
    <row r="1414" spans="1:25" s="179" customFormat="1" hidden="1">
      <c r="A1414" s="213" t="s">
        <v>1198</v>
      </c>
      <c r="B1414" s="213" t="s">
        <v>3551</v>
      </c>
      <c r="C1414" s="216">
        <v>5901181033403</v>
      </c>
      <c r="D1414" s="102" t="s">
        <v>2450</v>
      </c>
      <c r="E1414" s="235" t="s">
        <v>1199</v>
      </c>
      <c r="F1414" s="90" t="s">
        <v>3</v>
      </c>
      <c r="G1414" s="91"/>
      <c r="H1414" s="91">
        <v>1</v>
      </c>
      <c r="I1414" s="54">
        <f>VLOOKUP(B1414,'MATEC uproszczony 12 05 2025'!$B$4:$F$757,5,0)</f>
        <v>280</v>
      </c>
      <c r="J1414" s="90" t="s">
        <v>5</v>
      </c>
      <c r="K1414" s="201">
        <v>0.23</v>
      </c>
      <c r="L1414" s="91"/>
      <c r="M1414" s="185">
        <v>1</v>
      </c>
      <c r="N1414" s="94" t="s">
        <v>1044</v>
      </c>
      <c r="O1414" s="94" t="s">
        <v>2661</v>
      </c>
      <c r="P1414" s="226" t="s">
        <v>10</v>
      </c>
      <c r="Q1414" s="102" t="s">
        <v>1048</v>
      </c>
      <c r="R1414" s="102">
        <v>85162999</v>
      </c>
      <c r="S1414" s="102" t="s">
        <v>2659</v>
      </c>
      <c r="T1414" s="94" t="s">
        <v>2496</v>
      </c>
      <c r="U1414" s="224">
        <v>1.2</v>
      </c>
      <c r="V1414" s="55"/>
      <c r="W1414" s="230">
        <v>0.313</v>
      </c>
      <c r="X1414" s="230">
        <v>0.313</v>
      </c>
      <c r="Y1414" s="237">
        <v>0.11</v>
      </c>
    </row>
    <row r="1415" spans="1:25" s="179" customFormat="1" hidden="1">
      <c r="A1415" s="213" t="s">
        <v>1200</v>
      </c>
      <c r="B1415" s="213" t="s">
        <v>3552</v>
      </c>
      <c r="C1415" s="216">
        <v>5901181033410</v>
      </c>
      <c r="D1415" s="102" t="s">
        <v>2451</v>
      </c>
      <c r="E1415" s="235" t="s">
        <v>1201</v>
      </c>
      <c r="F1415" s="90" t="s">
        <v>3</v>
      </c>
      <c r="G1415" s="91"/>
      <c r="H1415" s="91">
        <v>1</v>
      </c>
      <c r="I1415" s="54">
        <f>VLOOKUP(B1415,'MATEC uproszczony 12 05 2025'!$B$4:$F$757,5,0)</f>
        <v>330</v>
      </c>
      <c r="J1415" s="90" t="s">
        <v>5</v>
      </c>
      <c r="K1415" s="201">
        <v>0.23</v>
      </c>
      <c r="L1415" s="91"/>
      <c r="M1415" s="185">
        <v>1</v>
      </c>
      <c r="N1415" s="94" t="s">
        <v>1044</v>
      </c>
      <c r="O1415" s="94" t="s">
        <v>2661</v>
      </c>
      <c r="P1415" s="226" t="s">
        <v>10</v>
      </c>
      <c r="Q1415" s="102" t="s">
        <v>1048</v>
      </c>
      <c r="R1415" s="102">
        <v>85162999</v>
      </c>
      <c r="S1415" s="102" t="s">
        <v>2659</v>
      </c>
      <c r="T1415" s="94" t="s">
        <v>2496</v>
      </c>
      <c r="U1415" s="224">
        <v>1.45</v>
      </c>
      <c r="V1415" s="55"/>
      <c r="W1415" s="230">
        <v>0.313</v>
      </c>
      <c r="X1415" s="230">
        <v>0.313</v>
      </c>
      <c r="Y1415" s="237">
        <v>0.11</v>
      </c>
    </row>
    <row r="1416" spans="1:25" s="179" customFormat="1" hidden="1">
      <c r="A1416" s="213" t="s">
        <v>1716</v>
      </c>
      <c r="B1416" s="213" t="s">
        <v>3553</v>
      </c>
      <c r="C1416" s="216">
        <v>5903669210757</v>
      </c>
      <c r="D1416" s="102" t="s">
        <v>2458</v>
      </c>
      <c r="E1416" s="235" t="s">
        <v>1717</v>
      </c>
      <c r="F1416" s="90" t="s">
        <v>3</v>
      </c>
      <c r="G1416" s="91"/>
      <c r="H1416" s="91">
        <v>1</v>
      </c>
      <c r="I1416" s="54">
        <f>VLOOKUP(B1416,'MATEC uproszczony 12 05 2025'!$B$4:$F$757,5,0)</f>
        <v>995</v>
      </c>
      <c r="J1416" s="90" t="s">
        <v>5</v>
      </c>
      <c r="K1416" s="201">
        <v>0.23</v>
      </c>
      <c r="L1416" s="91"/>
      <c r="M1416" s="185">
        <v>1</v>
      </c>
      <c r="N1416" s="94" t="s">
        <v>1044</v>
      </c>
      <c r="O1416" s="94" t="s">
        <v>2661</v>
      </c>
      <c r="P1416" s="226" t="s">
        <v>48</v>
      </c>
      <c r="Q1416" s="102" t="s">
        <v>1048</v>
      </c>
      <c r="R1416" s="102">
        <v>85162999</v>
      </c>
      <c r="S1416" s="102" t="s">
        <v>2659</v>
      </c>
      <c r="T1416" s="94" t="s">
        <v>2496</v>
      </c>
      <c r="U1416" s="224">
        <v>7.15</v>
      </c>
      <c r="V1416" s="55"/>
      <c r="W1416" s="94" t="s">
        <v>5662</v>
      </c>
      <c r="X1416" s="94" t="s">
        <v>5662</v>
      </c>
      <c r="Y1416" s="94" t="s">
        <v>5662</v>
      </c>
    </row>
    <row r="1417" spans="1:25" s="179" customFormat="1" hidden="1">
      <c r="A1417" s="213" t="s">
        <v>1718</v>
      </c>
      <c r="B1417" s="213" t="s">
        <v>3554</v>
      </c>
      <c r="C1417" s="216">
        <v>5903669210771</v>
      </c>
      <c r="D1417" s="102" t="s">
        <v>2459</v>
      </c>
      <c r="E1417" s="235" t="s">
        <v>1719</v>
      </c>
      <c r="F1417" s="90" t="s">
        <v>3</v>
      </c>
      <c r="G1417" s="91"/>
      <c r="H1417" s="91">
        <v>1</v>
      </c>
      <c r="I1417" s="54">
        <f>VLOOKUP(B1417,'MATEC uproszczony 12 05 2025'!$B$4:$F$757,5,0)</f>
        <v>1230</v>
      </c>
      <c r="J1417" s="90" t="s">
        <v>5</v>
      </c>
      <c r="K1417" s="201">
        <v>0.23</v>
      </c>
      <c r="L1417" s="91"/>
      <c r="M1417" s="185">
        <v>1</v>
      </c>
      <c r="N1417" s="94" t="s">
        <v>1044</v>
      </c>
      <c r="O1417" s="94" t="s">
        <v>2661</v>
      </c>
      <c r="P1417" s="226" t="s">
        <v>48</v>
      </c>
      <c r="Q1417" s="102" t="s">
        <v>1048</v>
      </c>
      <c r="R1417" s="102">
        <v>85162999</v>
      </c>
      <c r="S1417" s="102" t="s">
        <v>2659</v>
      </c>
      <c r="T1417" s="94" t="s">
        <v>2496</v>
      </c>
      <c r="U1417" s="224">
        <v>7.45</v>
      </c>
      <c r="V1417" s="55"/>
      <c r="W1417" s="94" t="s">
        <v>5662</v>
      </c>
      <c r="X1417" s="94" t="s">
        <v>5662</v>
      </c>
      <c r="Y1417" s="94" t="s">
        <v>5662</v>
      </c>
    </row>
    <row r="1418" spans="1:25" s="179" customFormat="1" hidden="1">
      <c r="A1418" s="213" t="s">
        <v>1720</v>
      </c>
      <c r="B1418" s="213" t="s">
        <v>3472</v>
      </c>
      <c r="C1418" s="216">
        <v>5903669210801</v>
      </c>
      <c r="D1418" s="102" t="s">
        <v>2460</v>
      </c>
      <c r="E1418" s="235" t="s">
        <v>1721</v>
      </c>
      <c r="F1418" s="90" t="s">
        <v>3</v>
      </c>
      <c r="G1418" s="91"/>
      <c r="H1418" s="91">
        <v>1</v>
      </c>
      <c r="I1418" s="54">
        <f>VLOOKUP(B1418,'MATEC uproszczony 12 05 2025'!$B$4:$F$757,5,0)</f>
        <v>1710</v>
      </c>
      <c r="J1418" s="90" t="s">
        <v>5</v>
      </c>
      <c r="K1418" s="201">
        <v>0.23</v>
      </c>
      <c r="L1418" s="91"/>
      <c r="M1418" s="185">
        <v>1</v>
      </c>
      <c r="N1418" s="94" t="s">
        <v>1044</v>
      </c>
      <c r="O1418" s="94" t="s">
        <v>2661</v>
      </c>
      <c r="P1418" s="226" t="s">
        <v>48</v>
      </c>
      <c r="Q1418" s="102" t="s">
        <v>1048</v>
      </c>
      <c r="R1418" s="102">
        <v>85162999</v>
      </c>
      <c r="S1418" s="102" t="s">
        <v>2659</v>
      </c>
      <c r="T1418" s="94" t="s">
        <v>2496</v>
      </c>
      <c r="U1418" s="224">
        <v>9.5</v>
      </c>
      <c r="V1418" s="55"/>
      <c r="W1418" s="94" t="s">
        <v>5662</v>
      </c>
      <c r="X1418" s="94" t="s">
        <v>5662</v>
      </c>
      <c r="Y1418" s="94" t="s">
        <v>5662</v>
      </c>
    </row>
    <row r="1419" spans="1:25" hidden="1">
      <c r="A1419" s="213" t="s">
        <v>1752</v>
      </c>
      <c r="B1419" s="213" t="s">
        <v>3555</v>
      </c>
      <c r="C1419" s="216">
        <v>5903669348023</v>
      </c>
      <c r="D1419" s="102" t="s">
        <v>2424</v>
      </c>
      <c r="E1419" s="235" t="s">
        <v>3556</v>
      </c>
      <c r="F1419" s="90" t="s">
        <v>3</v>
      </c>
      <c r="H1419" s="91">
        <v>1</v>
      </c>
      <c r="I1419" s="54">
        <f>VLOOKUP(B1419,'MATEC uproszczony 12 05 2025'!$B$4:$F$757,5,0)</f>
        <v>50</v>
      </c>
      <c r="J1419" s="90" t="s">
        <v>5</v>
      </c>
      <c r="K1419" s="201">
        <v>0.23</v>
      </c>
      <c r="M1419" s="185">
        <v>1</v>
      </c>
      <c r="N1419" s="94" t="s">
        <v>1044</v>
      </c>
      <c r="O1419" s="94" t="s">
        <v>2661</v>
      </c>
      <c r="P1419" s="226" t="s">
        <v>51</v>
      </c>
      <c r="Q1419" s="102" t="s">
        <v>1045</v>
      </c>
      <c r="R1419" s="102">
        <v>76072010</v>
      </c>
      <c r="S1419" s="102" t="s">
        <v>2654</v>
      </c>
      <c r="T1419" s="94" t="s">
        <v>5636</v>
      </c>
      <c r="U1419" s="224">
        <v>0</v>
      </c>
      <c r="W1419" s="94"/>
      <c r="X1419" s="94"/>
      <c r="Y1419" s="94" t="s">
        <v>5662</v>
      </c>
    </row>
    <row r="1420" spans="1:25" hidden="1">
      <c r="A1420" s="213" t="s">
        <v>2675</v>
      </c>
      <c r="B1420" s="213" t="s">
        <v>3558</v>
      </c>
      <c r="C1420" s="216">
        <v>5903669456421</v>
      </c>
      <c r="D1420" s="102" t="s">
        <v>2687</v>
      </c>
      <c r="E1420" s="235" t="s">
        <v>3557</v>
      </c>
      <c r="F1420" s="90" t="s">
        <v>3</v>
      </c>
      <c r="H1420" s="91">
        <v>1</v>
      </c>
      <c r="I1420" s="54">
        <f>VLOOKUP(B1420,'MATEC uproszczony 12 05 2025'!$B$4:$F$757,5,0)</f>
        <v>390</v>
      </c>
      <c r="J1420" s="90" t="s">
        <v>5</v>
      </c>
      <c r="K1420" s="201">
        <v>0.23</v>
      </c>
      <c r="M1420" s="185">
        <v>1</v>
      </c>
      <c r="N1420" s="94" t="s">
        <v>1044</v>
      </c>
      <c r="O1420" s="94" t="s">
        <v>2661</v>
      </c>
      <c r="P1420" s="226" t="s">
        <v>47</v>
      </c>
      <c r="Q1420" s="102" t="s">
        <v>1048</v>
      </c>
      <c r="R1420" s="102">
        <v>85162999</v>
      </c>
      <c r="S1420" s="102" t="s">
        <v>2659</v>
      </c>
      <c r="T1420" s="94" t="s">
        <v>2496</v>
      </c>
      <c r="U1420" s="224">
        <v>0.95</v>
      </c>
      <c r="W1420" s="230">
        <v>0.313</v>
      </c>
      <c r="X1420" s="230">
        <v>0.313</v>
      </c>
      <c r="Y1420" s="237">
        <v>0.11</v>
      </c>
    </row>
    <row r="1421" spans="1:25" hidden="1">
      <c r="A1421" s="213" t="s">
        <v>2676</v>
      </c>
      <c r="B1421" s="213" t="s">
        <v>3560</v>
      </c>
      <c r="C1421" s="216">
        <v>5903669456469</v>
      </c>
      <c r="D1421" s="102" t="s">
        <v>2688</v>
      </c>
      <c r="E1421" s="235" t="s">
        <v>3559</v>
      </c>
      <c r="F1421" s="90" t="s">
        <v>3</v>
      </c>
      <c r="H1421" s="91">
        <v>1</v>
      </c>
      <c r="I1421" s="54">
        <f>VLOOKUP(B1421,'MATEC uproszczony 12 05 2025'!$B$4:$F$757,5,0)</f>
        <v>520</v>
      </c>
      <c r="J1421" s="90" t="s">
        <v>5</v>
      </c>
      <c r="K1421" s="201">
        <v>0.23</v>
      </c>
      <c r="M1421" s="185">
        <v>1</v>
      </c>
      <c r="N1421" s="94" t="s">
        <v>1044</v>
      </c>
      <c r="O1421" s="94" t="s">
        <v>2661</v>
      </c>
      <c r="P1421" s="226" t="s">
        <v>47</v>
      </c>
      <c r="Q1421" s="102" t="s">
        <v>1048</v>
      </c>
      <c r="R1421" s="102">
        <v>85162999</v>
      </c>
      <c r="S1421" s="102" t="s">
        <v>2659</v>
      </c>
      <c r="T1421" s="94" t="s">
        <v>2496</v>
      </c>
      <c r="U1421" s="224">
        <v>0.95</v>
      </c>
      <c r="W1421" s="230">
        <v>0.313</v>
      </c>
      <c r="X1421" s="230">
        <v>0.313</v>
      </c>
      <c r="Y1421" s="237">
        <v>0.11</v>
      </c>
    </row>
    <row r="1422" spans="1:25" hidden="1">
      <c r="A1422" s="213" t="s">
        <v>2677</v>
      </c>
      <c r="B1422" s="213" t="s">
        <v>3562</v>
      </c>
      <c r="C1422" s="216">
        <v>5903669456506</v>
      </c>
      <c r="D1422" s="102" t="s">
        <v>2689</v>
      </c>
      <c r="E1422" s="235" t="s">
        <v>3561</v>
      </c>
      <c r="F1422" s="90" t="s">
        <v>3</v>
      </c>
      <c r="H1422" s="91">
        <v>1</v>
      </c>
      <c r="I1422" s="54">
        <f>VLOOKUP(B1422,'MATEC uproszczony 12 05 2025'!$B$4:$F$757,5,0)</f>
        <v>570</v>
      </c>
      <c r="J1422" s="90" t="s">
        <v>5</v>
      </c>
      <c r="K1422" s="201">
        <v>0.23</v>
      </c>
      <c r="M1422" s="185">
        <v>1</v>
      </c>
      <c r="N1422" s="94" t="s">
        <v>1044</v>
      </c>
      <c r="O1422" s="94" t="s">
        <v>2661</v>
      </c>
      <c r="P1422" s="226" t="s">
        <v>47</v>
      </c>
      <c r="Q1422" s="102" t="s">
        <v>1048</v>
      </c>
      <c r="R1422" s="102">
        <v>85162999</v>
      </c>
      <c r="S1422" s="102" t="s">
        <v>2659</v>
      </c>
      <c r="T1422" s="94" t="s">
        <v>2496</v>
      </c>
      <c r="U1422" s="224">
        <v>0.95</v>
      </c>
      <c r="W1422" s="230">
        <v>0.313</v>
      </c>
      <c r="X1422" s="230">
        <v>0.313</v>
      </c>
      <c r="Y1422" s="237">
        <v>0.11</v>
      </c>
    </row>
    <row r="1423" spans="1:25" hidden="1">
      <c r="A1423" s="213" t="s">
        <v>2678</v>
      </c>
      <c r="B1423" s="213" t="s">
        <v>3564</v>
      </c>
      <c r="C1423" s="216">
        <v>5903669456544</v>
      </c>
      <c r="D1423" s="102" t="s">
        <v>2690</v>
      </c>
      <c r="E1423" s="235" t="s">
        <v>3563</v>
      </c>
      <c r="F1423" s="90" t="s">
        <v>3</v>
      </c>
      <c r="H1423" s="91">
        <v>1</v>
      </c>
      <c r="I1423" s="54">
        <f>VLOOKUP(B1423,'MATEC uproszczony 12 05 2025'!$B$4:$F$757,5,0)</f>
        <v>735</v>
      </c>
      <c r="J1423" s="90" t="s">
        <v>5</v>
      </c>
      <c r="K1423" s="201">
        <v>0.23</v>
      </c>
      <c r="M1423" s="185">
        <v>1</v>
      </c>
      <c r="N1423" s="94" t="s">
        <v>1044</v>
      </c>
      <c r="O1423" s="94" t="s">
        <v>2661</v>
      </c>
      <c r="P1423" s="226" t="s">
        <v>47</v>
      </c>
      <c r="Q1423" s="102" t="s">
        <v>1048</v>
      </c>
      <c r="R1423" s="102">
        <v>85162999</v>
      </c>
      <c r="S1423" s="102" t="s">
        <v>2659</v>
      </c>
      <c r="T1423" s="94" t="s">
        <v>2496</v>
      </c>
      <c r="U1423" s="224">
        <v>0.95</v>
      </c>
      <c r="W1423" s="230">
        <v>0.313</v>
      </c>
      <c r="X1423" s="230">
        <v>0.313</v>
      </c>
      <c r="Y1423" s="237">
        <v>0.11</v>
      </c>
    </row>
    <row r="1424" spans="1:25" hidden="1">
      <c r="A1424" s="213" t="s">
        <v>2679</v>
      </c>
      <c r="B1424" s="213" t="s">
        <v>3566</v>
      </c>
      <c r="C1424" s="216">
        <v>5903669456582</v>
      </c>
      <c r="D1424" s="102" t="s">
        <v>2691</v>
      </c>
      <c r="E1424" s="235" t="s">
        <v>3565</v>
      </c>
      <c r="F1424" s="90" t="s">
        <v>3</v>
      </c>
      <c r="H1424" s="91">
        <v>1</v>
      </c>
      <c r="I1424" s="54">
        <f>VLOOKUP(B1424,'MATEC uproszczony 12 05 2025'!$B$4:$F$757,5,0)</f>
        <v>850</v>
      </c>
      <c r="J1424" s="90" t="s">
        <v>5</v>
      </c>
      <c r="K1424" s="201">
        <v>0.23</v>
      </c>
      <c r="M1424" s="185">
        <v>1</v>
      </c>
      <c r="N1424" s="94" t="s">
        <v>1044</v>
      </c>
      <c r="O1424" s="94" t="s">
        <v>2661</v>
      </c>
      <c r="P1424" s="226" t="s">
        <v>47</v>
      </c>
      <c r="Q1424" s="102" t="s">
        <v>1048</v>
      </c>
      <c r="R1424" s="102">
        <v>85162999</v>
      </c>
      <c r="S1424" s="102" t="s">
        <v>2659</v>
      </c>
      <c r="T1424" s="94" t="s">
        <v>2496</v>
      </c>
      <c r="U1424" s="224">
        <v>0.95</v>
      </c>
      <c r="W1424" s="94" t="s">
        <v>5661</v>
      </c>
      <c r="X1424" s="94" t="s">
        <v>5661</v>
      </c>
      <c r="Y1424" s="94" t="s">
        <v>5661</v>
      </c>
    </row>
    <row r="1425" spans="1:25" hidden="1">
      <c r="A1425" s="213" t="s">
        <v>2680</v>
      </c>
      <c r="B1425" s="213" t="s">
        <v>3568</v>
      </c>
      <c r="C1425" s="216">
        <v>5903669456667</v>
      </c>
      <c r="D1425" s="102" t="s">
        <v>2692</v>
      </c>
      <c r="E1425" s="235" t="s">
        <v>3567</v>
      </c>
      <c r="F1425" s="90" t="s">
        <v>3</v>
      </c>
      <c r="H1425" s="91">
        <v>1</v>
      </c>
      <c r="I1425" s="54">
        <f>VLOOKUP(B1425,'MATEC uproszczony 12 05 2025'!$B$4:$F$757,5,0)</f>
        <v>940</v>
      </c>
      <c r="J1425" s="90" t="s">
        <v>5</v>
      </c>
      <c r="K1425" s="201">
        <v>0.23</v>
      </c>
      <c r="M1425" s="185">
        <v>1</v>
      </c>
      <c r="N1425" s="94" t="s">
        <v>1044</v>
      </c>
      <c r="O1425" s="94" t="s">
        <v>2661</v>
      </c>
      <c r="P1425" s="226" t="s">
        <v>47</v>
      </c>
      <c r="Q1425" s="102" t="s">
        <v>1048</v>
      </c>
      <c r="R1425" s="102">
        <v>85162999</v>
      </c>
      <c r="S1425" s="102" t="s">
        <v>2659</v>
      </c>
      <c r="T1425" s="94" t="s">
        <v>2496</v>
      </c>
      <c r="U1425" s="224">
        <v>0.95</v>
      </c>
      <c r="W1425" s="94" t="s">
        <v>5661</v>
      </c>
      <c r="X1425" s="94" t="s">
        <v>5661</v>
      </c>
      <c r="Y1425" s="94" t="s">
        <v>5661</v>
      </c>
    </row>
    <row r="1426" spans="1:25" hidden="1">
      <c r="A1426" s="213" t="s">
        <v>2681</v>
      </c>
      <c r="B1426" s="213" t="s">
        <v>3570</v>
      </c>
      <c r="C1426" s="216">
        <v>5903669456704</v>
      </c>
      <c r="D1426" s="102" t="s">
        <v>2693</v>
      </c>
      <c r="E1426" s="235" t="s">
        <v>3569</v>
      </c>
      <c r="F1426" s="90" t="s">
        <v>3</v>
      </c>
      <c r="H1426" s="91">
        <v>1</v>
      </c>
      <c r="I1426" s="54">
        <f>VLOOKUP(B1426,'MATEC uproszczony 12 05 2025'!$B$4:$F$757,5,0)</f>
        <v>1280</v>
      </c>
      <c r="J1426" s="90" t="s">
        <v>5</v>
      </c>
      <c r="K1426" s="201">
        <v>0.23</v>
      </c>
      <c r="M1426" s="185">
        <v>1</v>
      </c>
      <c r="N1426" s="94" t="s">
        <v>1044</v>
      </c>
      <c r="O1426" s="94" t="s">
        <v>2661</v>
      </c>
      <c r="P1426" s="226" t="s">
        <v>47</v>
      </c>
      <c r="Q1426" s="102" t="s">
        <v>1048</v>
      </c>
      <c r="R1426" s="102">
        <v>85162999</v>
      </c>
      <c r="S1426" s="102" t="s">
        <v>2659</v>
      </c>
      <c r="T1426" s="94" t="s">
        <v>2496</v>
      </c>
      <c r="U1426" s="224">
        <v>0.95</v>
      </c>
      <c r="W1426" s="94" t="s">
        <v>5661</v>
      </c>
      <c r="X1426" s="94" t="s">
        <v>5661</v>
      </c>
      <c r="Y1426" s="94" t="s">
        <v>5661</v>
      </c>
    </row>
    <row r="1427" spans="1:25" hidden="1">
      <c r="A1427" s="213" t="s">
        <v>2682</v>
      </c>
      <c r="B1427" s="213" t="s">
        <v>3572</v>
      </c>
      <c r="C1427" s="216">
        <v>5903669456742</v>
      </c>
      <c r="D1427" s="102" t="s">
        <v>2686</v>
      </c>
      <c r="E1427" s="235" t="s">
        <v>3571</v>
      </c>
      <c r="F1427" s="90" t="s">
        <v>3</v>
      </c>
      <c r="H1427" s="91">
        <v>1</v>
      </c>
      <c r="I1427" s="54">
        <f>VLOOKUP(B1427,'MATEC uproszczony 12 05 2025'!$B$4:$F$757,5,0)</f>
        <v>1360</v>
      </c>
      <c r="J1427" s="90" t="s">
        <v>5</v>
      </c>
      <c r="K1427" s="201">
        <v>0.23</v>
      </c>
      <c r="M1427" s="185">
        <v>1</v>
      </c>
      <c r="N1427" s="94" t="s">
        <v>1044</v>
      </c>
      <c r="O1427" s="94" t="s">
        <v>2661</v>
      </c>
      <c r="P1427" s="226" t="s">
        <v>47</v>
      </c>
      <c r="Q1427" s="102" t="s">
        <v>1048</v>
      </c>
      <c r="R1427" s="102">
        <v>85162999</v>
      </c>
      <c r="S1427" s="102" t="s">
        <v>2659</v>
      </c>
      <c r="T1427" s="94" t="s">
        <v>2496</v>
      </c>
      <c r="U1427" s="224">
        <v>0.95</v>
      </c>
      <c r="W1427" s="94" t="s">
        <v>5661</v>
      </c>
      <c r="X1427" s="94" t="s">
        <v>5661</v>
      </c>
      <c r="Y1427" s="94" t="s">
        <v>5661</v>
      </c>
    </row>
    <row r="1428" spans="1:25" hidden="1">
      <c r="A1428" s="213" t="s">
        <v>2683</v>
      </c>
      <c r="B1428" s="213" t="s">
        <v>3574</v>
      </c>
      <c r="C1428" s="216">
        <v>5903669456780</v>
      </c>
      <c r="D1428" s="102" t="s">
        <v>2694</v>
      </c>
      <c r="E1428" s="235" t="s">
        <v>3573</v>
      </c>
      <c r="F1428" s="90" t="s">
        <v>3</v>
      </c>
      <c r="H1428" s="91">
        <v>1</v>
      </c>
      <c r="I1428" s="54">
        <f>VLOOKUP(B1428,'MATEC uproszczony 12 05 2025'!$B$4:$F$757,5,0)</f>
        <v>1250</v>
      </c>
      <c r="J1428" s="90" t="s">
        <v>5</v>
      </c>
      <c r="K1428" s="201">
        <v>0.23</v>
      </c>
      <c r="M1428" s="185">
        <v>1</v>
      </c>
      <c r="N1428" s="94" t="s">
        <v>1044</v>
      </c>
      <c r="O1428" s="94" t="s">
        <v>2661</v>
      </c>
      <c r="P1428" s="226" t="s">
        <v>47</v>
      </c>
      <c r="Q1428" s="102" t="s">
        <v>1048</v>
      </c>
      <c r="R1428" s="102">
        <v>85162999</v>
      </c>
      <c r="S1428" s="102" t="s">
        <v>2659</v>
      </c>
      <c r="T1428" s="94" t="s">
        <v>2496</v>
      </c>
      <c r="U1428" s="224">
        <v>0.95</v>
      </c>
      <c r="W1428" s="94" t="s">
        <v>5661</v>
      </c>
      <c r="X1428" s="94" t="s">
        <v>5661</v>
      </c>
      <c r="Y1428" s="94" t="s">
        <v>5661</v>
      </c>
    </row>
    <row r="1429" spans="1:25" hidden="1">
      <c r="A1429" s="213" t="s">
        <v>2684</v>
      </c>
      <c r="B1429" s="213" t="s">
        <v>3576</v>
      </c>
      <c r="C1429" s="216">
        <v>5903669456827</v>
      </c>
      <c r="D1429" s="102" t="s">
        <v>2695</v>
      </c>
      <c r="E1429" s="235" t="s">
        <v>3575</v>
      </c>
      <c r="F1429" s="90" t="s">
        <v>3</v>
      </c>
      <c r="H1429" s="91">
        <v>1</v>
      </c>
      <c r="I1429" s="54">
        <f>VLOOKUP(B1429,'MATEC uproszczony 12 05 2025'!$B$4:$F$757,5,0)</f>
        <v>1625</v>
      </c>
      <c r="J1429" s="90" t="s">
        <v>5</v>
      </c>
      <c r="K1429" s="201">
        <v>0.23</v>
      </c>
      <c r="M1429" s="185">
        <v>1</v>
      </c>
      <c r="N1429" s="94" t="s">
        <v>1044</v>
      </c>
      <c r="O1429" s="94" t="s">
        <v>2661</v>
      </c>
      <c r="P1429" s="226" t="s">
        <v>47</v>
      </c>
      <c r="Q1429" s="102" t="s">
        <v>1048</v>
      </c>
      <c r="R1429" s="102">
        <v>85162999</v>
      </c>
      <c r="S1429" s="102" t="s">
        <v>2659</v>
      </c>
      <c r="T1429" s="94" t="s">
        <v>2496</v>
      </c>
      <c r="U1429" s="224">
        <v>0.95</v>
      </c>
      <c r="W1429" s="94" t="s">
        <v>5661</v>
      </c>
      <c r="X1429" s="94" t="s">
        <v>5661</v>
      </c>
      <c r="Y1429" s="94" t="s">
        <v>5661</v>
      </c>
    </row>
    <row r="1430" spans="1:25" s="198" customFormat="1" hidden="1">
      <c r="A1430" s="214" t="s">
        <v>2685</v>
      </c>
      <c r="B1430" s="214" t="s">
        <v>3578</v>
      </c>
      <c r="C1430" s="221">
        <v>5903669456865</v>
      </c>
      <c r="D1430" s="190" t="s">
        <v>2696</v>
      </c>
      <c r="E1430" s="236" t="s">
        <v>3577</v>
      </c>
      <c r="F1430" s="192" t="s">
        <v>3</v>
      </c>
      <c r="G1430" s="191"/>
      <c r="H1430" s="191">
        <v>1</v>
      </c>
      <c r="I1430" s="193">
        <f>VLOOKUP(B1430,'MATEC uproszczony 12 05 2025'!$B$4:$F$757,5,0)</f>
        <v>1700</v>
      </c>
      <c r="J1430" s="192" t="s">
        <v>5</v>
      </c>
      <c r="K1430" s="202">
        <v>0.23</v>
      </c>
      <c r="L1430" s="191"/>
      <c r="M1430" s="199">
        <v>1</v>
      </c>
      <c r="N1430" s="196" t="s">
        <v>1044</v>
      </c>
      <c r="O1430" s="196" t="s">
        <v>2661</v>
      </c>
      <c r="P1430" s="227" t="s">
        <v>47</v>
      </c>
      <c r="Q1430" s="190" t="s">
        <v>1048</v>
      </c>
      <c r="R1430" s="190">
        <v>85162999</v>
      </c>
      <c r="S1430" s="190" t="s">
        <v>2659</v>
      </c>
      <c r="T1430" s="196" t="s">
        <v>2496</v>
      </c>
      <c r="U1430" s="348">
        <v>0.95</v>
      </c>
      <c r="V1430" s="197"/>
      <c r="W1430" s="196" t="s">
        <v>5661</v>
      </c>
      <c r="X1430" s="196" t="s">
        <v>5661</v>
      </c>
      <c r="Y1430" s="196" t="s">
        <v>5661</v>
      </c>
    </row>
    <row r="1431" spans="1:25" hidden="1">
      <c r="A1431" s="213" t="s">
        <v>1461</v>
      </c>
      <c r="B1431" s="213" t="s">
        <v>3900</v>
      </c>
      <c r="C1431" s="216">
        <v>5903669157182</v>
      </c>
      <c r="D1431" s="102" t="s">
        <v>5392</v>
      </c>
      <c r="E1431" s="90" t="s">
        <v>3901</v>
      </c>
      <c r="F1431" s="90" t="s">
        <v>3</v>
      </c>
      <c r="H1431" s="91">
        <v>1</v>
      </c>
      <c r="I1431" s="203">
        <f>VLOOKUP(B1431,'CET uproszczony 01 02 2026'!$B$4:$G$1006,6,0)</f>
        <v>6.7</v>
      </c>
      <c r="J1431" s="90" t="s">
        <v>5</v>
      </c>
      <c r="K1431" s="201">
        <v>0.23</v>
      </c>
      <c r="M1431" s="185">
        <v>1</v>
      </c>
      <c r="N1431" s="94" t="s">
        <v>70</v>
      </c>
      <c r="O1431" s="94" t="s">
        <v>1214</v>
      </c>
      <c r="P1431" s="226" t="s">
        <v>33</v>
      </c>
      <c r="Q1431" s="102" t="s">
        <v>1215</v>
      </c>
      <c r="R1431" s="102">
        <v>85444995</v>
      </c>
      <c r="S1431" s="102" t="s">
        <v>5938</v>
      </c>
      <c r="T1431" s="94" t="s">
        <v>5619</v>
      </c>
      <c r="U1431" s="224">
        <v>0.1</v>
      </c>
    </row>
    <row r="1432" spans="1:25" hidden="1">
      <c r="A1432" s="213" t="s">
        <v>1463</v>
      </c>
      <c r="B1432" s="213" t="s">
        <v>3902</v>
      </c>
      <c r="C1432" s="216">
        <v>5903669157380</v>
      </c>
      <c r="D1432" s="102" t="s">
        <v>5393</v>
      </c>
      <c r="E1432" s="90" t="s">
        <v>3903</v>
      </c>
      <c r="F1432" s="90" t="s">
        <v>3</v>
      </c>
      <c r="H1432" s="91">
        <v>1</v>
      </c>
      <c r="I1432" s="203">
        <f>VLOOKUP(B1432,'CET uproszczony 01 02 2026'!$B$4:$G$1006,6,0)</f>
        <v>9.6</v>
      </c>
      <c r="J1432" s="90" t="s">
        <v>5</v>
      </c>
      <c r="K1432" s="201">
        <v>0.23</v>
      </c>
      <c r="M1432" s="185">
        <v>1</v>
      </c>
      <c r="N1432" s="94" t="s">
        <v>70</v>
      </c>
      <c r="O1432" s="94" t="s">
        <v>1214</v>
      </c>
      <c r="P1432" s="226" t="s">
        <v>33</v>
      </c>
      <c r="Q1432" s="102" t="s">
        <v>1215</v>
      </c>
      <c r="R1432" s="102">
        <v>85444995</v>
      </c>
      <c r="S1432" s="102" t="s">
        <v>5938</v>
      </c>
      <c r="T1432" s="94" t="s">
        <v>5623</v>
      </c>
      <c r="U1432" s="224">
        <v>0.1</v>
      </c>
    </row>
    <row r="1433" spans="1:25" hidden="1">
      <c r="A1433" s="213" t="s">
        <v>1465</v>
      </c>
      <c r="B1433" s="213" t="s">
        <v>3904</v>
      </c>
      <c r="C1433" s="216">
        <v>5903669157465</v>
      </c>
      <c r="D1433" s="102" t="s">
        <v>5394</v>
      </c>
      <c r="E1433" s="90" t="s">
        <v>3905</v>
      </c>
      <c r="F1433" s="90" t="s">
        <v>3</v>
      </c>
      <c r="H1433" s="91">
        <v>1</v>
      </c>
      <c r="I1433" s="203">
        <f>VLOOKUP(B1433,'CET uproszczony 01 02 2026'!$B$4:$G$1006,6,0)</f>
        <v>6.7</v>
      </c>
      <c r="J1433" s="90" t="s">
        <v>5</v>
      </c>
      <c r="K1433" s="201">
        <v>0.23</v>
      </c>
      <c r="M1433" s="185">
        <v>1</v>
      </c>
      <c r="N1433" s="94" t="s">
        <v>70</v>
      </c>
      <c r="O1433" s="94" t="s">
        <v>1214</v>
      </c>
      <c r="P1433" s="226" t="s">
        <v>33</v>
      </c>
      <c r="Q1433" s="102" t="s">
        <v>1215</v>
      </c>
      <c r="R1433" s="102">
        <v>85444995</v>
      </c>
      <c r="S1433" s="102" t="s">
        <v>5938</v>
      </c>
      <c r="T1433" s="94" t="s">
        <v>2496</v>
      </c>
      <c r="U1433" s="224">
        <v>0.1</v>
      </c>
    </row>
    <row r="1434" spans="1:25" hidden="1">
      <c r="A1434" s="213" t="s">
        <v>1467</v>
      </c>
      <c r="B1434" s="213" t="s">
        <v>3906</v>
      </c>
      <c r="C1434" s="216">
        <v>5903669022565</v>
      </c>
      <c r="D1434" s="102" t="s">
        <v>5395</v>
      </c>
      <c r="E1434" s="90" t="s">
        <v>3907</v>
      </c>
      <c r="F1434" s="90" t="s">
        <v>3</v>
      </c>
      <c r="H1434" s="91">
        <v>1</v>
      </c>
      <c r="I1434" s="203">
        <f>VLOOKUP(B1434,'CET uproszczony 01 02 2026'!$B$4:$G$1006,6,0)</f>
        <v>8.3000000000000007</v>
      </c>
      <c r="J1434" s="90" t="s">
        <v>5</v>
      </c>
      <c r="K1434" s="201">
        <v>0.23</v>
      </c>
      <c r="M1434" s="185">
        <v>1</v>
      </c>
      <c r="N1434" s="94" t="s">
        <v>70</v>
      </c>
      <c r="O1434" s="94" t="s">
        <v>1214</v>
      </c>
      <c r="P1434" s="226" t="s">
        <v>33</v>
      </c>
      <c r="Q1434" s="102" t="s">
        <v>1215</v>
      </c>
      <c r="R1434" s="102">
        <v>85444995</v>
      </c>
      <c r="S1434" s="102" t="s">
        <v>5938</v>
      </c>
      <c r="T1434" s="94" t="s">
        <v>5619</v>
      </c>
      <c r="U1434" s="224">
        <v>0.1</v>
      </c>
    </row>
    <row r="1435" spans="1:25" hidden="1">
      <c r="A1435" s="213" t="s">
        <v>1469</v>
      </c>
      <c r="B1435" s="213" t="s">
        <v>3908</v>
      </c>
      <c r="C1435" s="216">
        <v>5903669002093</v>
      </c>
      <c r="D1435" s="102" t="s">
        <v>5396</v>
      </c>
      <c r="E1435" s="90" t="s">
        <v>3909</v>
      </c>
      <c r="F1435" s="90" t="s">
        <v>3</v>
      </c>
      <c r="H1435" s="91">
        <v>1</v>
      </c>
      <c r="I1435" s="203">
        <f>VLOOKUP(B1435,'CET uproszczony 01 02 2026'!$B$4:$G$1006,6,0)</f>
        <v>9</v>
      </c>
      <c r="J1435" s="90" t="s">
        <v>5</v>
      </c>
      <c r="K1435" s="201">
        <v>0.23</v>
      </c>
      <c r="M1435" s="185">
        <v>1</v>
      </c>
      <c r="N1435" s="94" t="s">
        <v>70</v>
      </c>
      <c r="O1435" s="94" t="s">
        <v>1214</v>
      </c>
      <c r="P1435" s="226" t="s">
        <v>33</v>
      </c>
      <c r="Q1435" s="102" t="s">
        <v>1215</v>
      </c>
      <c r="R1435" s="102">
        <v>85444995</v>
      </c>
      <c r="S1435" s="102" t="s">
        <v>5938</v>
      </c>
      <c r="T1435" s="94" t="s">
        <v>5620</v>
      </c>
      <c r="U1435" s="224">
        <v>0.1</v>
      </c>
    </row>
    <row r="1436" spans="1:25" hidden="1">
      <c r="A1436" s="213" t="s">
        <v>1471</v>
      </c>
      <c r="B1436" s="213" t="s">
        <v>3910</v>
      </c>
      <c r="C1436" s="216">
        <v>5903669002116</v>
      </c>
      <c r="D1436" s="102" t="s">
        <v>5397</v>
      </c>
      <c r="E1436" s="90" t="s">
        <v>3911</v>
      </c>
      <c r="F1436" s="90" t="s">
        <v>3</v>
      </c>
      <c r="H1436" s="91">
        <v>1</v>
      </c>
      <c r="I1436" s="203">
        <f>VLOOKUP(B1436,'CET uproszczony 01 02 2026'!$B$4:$G$1006,6,0)</f>
        <v>11.6</v>
      </c>
      <c r="J1436" s="90" t="s">
        <v>5</v>
      </c>
      <c r="K1436" s="201">
        <v>0.23</v>
      </c>
      <c r="M1436" s="185">
        <v>1</v>
      </c>
      <c r="N1436" s="94" t="s">
        <v>70</v>
      </c>
      <c r="O1436" s="94" t="s">
        <v>1214</v>
      </c>
      <c r="P1436" s="226" t="s">
        <v>33</v>
      </c>
      <c r="Q1436" s="102" t="s">
        <v>1215</v>
      </c>
      <c r="R1436" s="102">
        <v>85444995</v>
      </c>
      <c r="S1436" s="102" t="s">
        <v>5938</v>
      </c>
      <c r="T1436" s="94" t="s">
        <v>5623</v>
      </c>
      <c r="U1436" s="224">
        <v>0.1</v>
      </c>
    </row>
    <row r="1437" spans="1:25" hidden="1">
      <c r="A1437" s="213" t="s">
        <v>1473</v>
      </c>
      <c r="B1437" s="213" t="s">
        <v>3912</v>
      </c>
      <c r="C1437" s="216">
        <v>5903669022572</v>
      </c>
      <c r="D1437" s="102" t="s">
        <v>5398</v>
      </c>
      <c r="E1437" s="90" t="s">
        <v>3913</v>
      </c>
      <c r="F1437" s="90" t="s">
        <v>3</v>
      </c>
      <c r="H1437" s="91">
        <v>1</v>
      </c>
      <c r="I1437" s="203">
        <f>VLOOKUP(B1437,'CET uproszczony 01 02 2026'!$B$4:$G$1006,6,0)</f>
        <v>8.4</v>
      </c>
      <c r="J1437" s="90" t="s">
        <v>5</v>
      </c>
      <c r="K1437" s="201">
        <v>0.23</v>
      </c>
      <c r="M1437" s="185">
        <v>1</v>
      </c>
      <c r="N1437" s="94" t="s">
        <v>70</v>
      </c>
      <c r="O1437" s="94" t="s">
        <v>1214</v>
      </c>
      <c r="P1437" s="226" t="s">
        <v>33</v>
      </c>
      <c r="Q1437" s="102" t="s">
        <v>1215</v>
      </c>
      <c r="R1437" s="102">
        <v>85444995</v>
      </c>
      <c r="S1437" s="102" t="s">
        <v>5938</v>
      </c>
      <c r="T1437" s="94" t="s">
        <v>2496</v>
      </c>
      <c r="U1437" s="224">
        <v>0.1</v>
      </c>
    </row>
    <row r="1438" spans="1:25" hidden="1">
      <c r="A1438" s="213" t="s">
        <v>1475</v>
      </c>
      <c r="B1438" s="213" t="s">
        <v>3914</v>
      </c>
      <c r="C1438" s="216">
        <v>5903669022589</v>
      </c>
      <c r="D1438" s="102" t="s">
        <v>5399</v>
      </c>
      <c r="E1438" s="90" t="s">
        <v>3915</v>
      </c>
      <c r="F1438" s="90" t="s">
        <v>3</v>
      </c>
      <c r="H1438" s="91">
        <v>1</v>
      </c>
      <c r="I1438" s="203">
        <f>VLOOKUP(B1438,'CET uproszczony 01 02 2026'!$B$4:$G$1006,6,0)</f>
        <v>9.6999999999999993</v>
      </c>
      <c r="J1438" s="90" t="s">
        <v>5</v>
      </c>
      <c r="K1438" s="201">
        <v>0.23</v>
      </c>
      <c r="M1438" s="185">
        <v>1</v>
      </c>
      <c r="N1438" s="94" t="s">
        <v>70</v>
      </c>
      <c r="O1438" s="94" t="s">
        <v>1214</v>
      </c>
      <c r="P1438" s="226" t="s">
        <v>33</v>
      </c>
      <c r="Q1438" s="102" t="s">
        <v>1215</v>
      </c>
      <c r="R1438" s="102">
        <v>85444995</v>
      </c>
      <c r="S1438" s="102" t="s">
        <v>5938</v>
      </c>
      <c r="T1438" s="94" t="s">
        <v>5624</v>
      </c>
      <c r="U1438" s="224">
        <v>0.1</v>
      </c>
    </row>
    <row r="1439" spans="1:25" hidden="1">
      <c r="A1439" s="213" t="s">
        <v>1477</v>
      </c>
      <c r="B1439" s="213" t="s">
        <v>3916</v>
      </c>
      <c r="C1439" s="216">
        <v>5903669022596</v>
      </c>
      <c r="D1439" s="102" t="s">
        <v>5400</v>
      </c>
      <c r="E1439" s="90" t="s">
        <v>3917</v>
      </c>
      <c r="F1439" s="90" t="s">
        <v>3</v>
      </c>
      <c r="H1439" s="91">
        <v>1</v>
      </c>
      <c r="I1439" s="203">
        <f>VLOOKUP(B1439,'CET uproszczony 01 02 2026'!$B$4:$G$1006,6,0)</f>
        <v>9.5</v>
      </c>
      <c r="J1439" s="90" t="s">
        <v>5</v>
      </c>
      <c r="K1439" s="201">
        <v>0.23</v>
      </c>
      <c r="M1439" s="185">
        <v>1</v>
      </c>
      <c r="N1439" s="94" t="s">
        <v>70</v>
      </c>
      <c r="O1439" s="94" t="s">
        <v>1214</v>
      </c>
      <c r="P1439" s="226" t="s">
        <v>33</v>
      </c>
      <c r="Q1439" s="102" t="s">
        <v>1215</v>
      </c>
      <c r="R1439" s="102">
        <v>85444995</v>
      </c>
      <c r="S1439" s="102" t="s">
        <v>5938</v>
      </c>
      <c r="T1439" s="94" t="s">
        <v>5625</v>
      </c>
      <c r="U1439" s="224">
        <v>0.1</v>
      </c>
    </row>
    <row r="1440" spans="1:25" hidden="1">
      <c r="A1440" s="213" t="s">
        <v>1479</v>
      </c>
      <c r="B1440" s="213" t="s">
        <v>3918</v>
      </c>
      <c r="C1440" s="216">
        <v>5903669004899</v>
      </c>
      <c r="D1440" s="102" t="s">
        <v>5401</v>
      </c>
      <c r="E1440" s="90" t="s">
        <v>3919</v>
      </c>
      <c r="F1440" s="90" t="s">
        <v>3</v>
      </c>
      <c r="H1440" s="91">
        <v>1</v>
      </c>
      <c r="I1440" s="203">
        <f>VLOOKUP(B1440,'CET uproszczony 01 02 2026'!$B$4:$G$1006,6,0)</f>
        <v>9.5</v>
      </c>
      <c r="J1440" s="90" t="s">
        <v>5</v>
      </c>
      <c r="K1440" s="201">
        <v>0.23</v>
      </c>
      <c r="M1440" s="185">
        <v>1</v>
      </c>
      <c r="N1440" s="94" t="s">
        <v>70</v>
      </c>
      <c r="O1440" s="94" t="s">
        <v>1214</v>
      </c>
      <c r="P1440" s="226" t="s">
        <v>33</v>
      </c>
      <c r="Q1440" s="102" t="s">
        <v>1215</v>
      </c>
      <c r="R1440" s="102">
        <v>85444995</v>
      </c>
      <c r="S1440" s="102" t="s">
        <v>5938</v>
      </c>
      <c r="T1440" s="94" t="s">
        <v>5619</v>
      </c>
      <c r="U1440" s="224">
        <v>0.11</v>
      </c>
    </row>
    <row r="1441" spans="1:25" hidden="1">
      <c r="A1441" s="213" t="s">
        <v>1481</v>
      </c>
      <c r="B1441" s="213" t="s">
        <v>3920</v>
      </c>
      <c r="C1441" s="216">
        <v>5903669004905</v>
      </c>
      <c r="D1441" s="102" t="s">
        <v>5402</v>
      </c>
      <c r="E1441" s="90" t="s">
        <v>3921</v>
      </c>
      <c r="F1441" s="90" t="s">
        <v>3</v>
      </c>
      <c r="H1441" s="91">
        <v>1</v>
      </c>
      <c r="I1441" s="203">
        <f>VLOOKUP(B1441,'CET uproszczony 01 02 2026'!$B$4:$G$1006,6,0)</f>
        <v>10.3</v>
      </c>
      <c r="J1441" s="90" t="s">
        <v>5</v>
      </c>
      <c r="K1441" s="201">
        <v>0.23</v>
      </c>
      <c r="M1441" s="185">
        <v>1</v>
      </c>
      <c r="N1441" s="94" t="s">
        <v>70</v>
      </c>
      <c r="O1441" s="94" t="s">
        <v>1214</v>
      </c>
      <c r="P1441" s="226" t="s">
        <v>33</v>
      </c>
      <c r="Q1441" s="102" t="s">
        <v>1215</v>
      </c>
      <c r="R1441" s="102">
        <v>85444995</v>
      </c>
      <c r="S1441" s="102" t="s">
        <v>5938</v>
      </c>
      <c r="T1441" s="94" t="s">
        <v>5620</v>
      </c>
      <c r="U1441" s="224">
        <v>0.11</v>
      </c>
    </row>
    <row r="1442" spans="1:25" hidden="1">
      <c r="A1442" s="213" t="s">
        <v>1483</v>
      </c>
      <c r="B1442" s="213" t="s">
        <v>3922</v>
      </c>
      <c r="C1442" s="216">
        <v>5903669004912</v>
      </c>
      <c r="D1442" s="102" t="s">
        <v>5403</v>
      </c>
      <c r="E1442" s="90" t="s">
        <v>3923</v>
      </c>
      <c r="F1442" s="90" t="s">
        <v>3</v>
      </c>
      <c r="H1442" s="91">
        <v>1</v>
      </c>
      <c r="I1442" s="203">
        <f>VLOOKUP(B1442,'CET uproszczony 01 02 2026'!$B$4:$G$1006,6,0)</f>
        <v>13.5</v>
      </c>
      <c r="J1442" s="90" t="s">
        <v>5</v>
      </c>
      <c r="K1442" s="201">
        <v>0.23</v>
      </c>
      <c r="M1442" s="185">
        <v>1</v>
      </c>
      <c r="N1442" s="94" t="s">
        <v>70</v>
      </c>
      <c r="O1442" s="94" t="s">
        <v>1214</v>
      </c>
      <c r="P1442" s="226" t="s">
        <v>33</v>
      </c>
      <c r="Q1442" s="102" t="s">
        <v>1215</v>
      </c>
      <c r="R1442" s="102">
        <v>85444995</v>
      </c>
      <c r="S1442" s="102" t="s">
        <v>5938</v>
      </c>
      <c r="T1442" s="94" t="s">
        <v>5623</v>
      </c>
      <c r="U1442" s="224">
        <v>0.11</v>
      </c>
    </row>
    <row r="1443" spans="1:25" hidden="1">
      <c r="A1443" s="213" t="s">
        <v>1485</v>
      </c>
      <c r="B1443" s="213" t="s">
        <v>3924</v>
      </c>
      <c r="C1443" s="216">
        <v>5903669004929</v>
      </c>
      <c r="D1443" s="102" t="s">
        <v>5404</v>
      </c>
      <c r="E1443" s="90" t="s">
        <v>3925</v>
      </c>
      <c r="F1443" s="90" t="s">
        <v>3</v>
      </c>
      <c r="H1443" s="91">
        <v>1</v>
      </c>
      <c r="I1443" s="203">
        <f>VLOOKUP(B1443,'CET uproszczony 01 02 2026'!$B$4:$G$1006,6,0)</f>
        <v>9.5</v>
      </c>
      <c r="J1443" s="90" t="s">
        <v>5</v>
      </c>
      <c r="K1443" s="201">
        <v>0.23</v>
      </c>
      <c r="M1443" s="185">
        <v>1</v>
      </c>
      <c r="N1443" s="94" t="s">
        <v>70</v>
      </c>
      <c r="O1443" s="94" t="s">
        <v>1214</v>
      </c>
      <c r="P1443" s="226" t="s">
        <v>33</v>
      </c>
      <c r="Q1443" s="102" t="s">
        <v>1215</v>
      </c>
      <c r="R1443" s="102">
        <v>85444995</v>
      </c>
      <c r="S1443" s="102" t="s">
        <v>5938</v>
      </c>
      <c r="T1443" s="94" t="s">
        <v>2496</v>
      </c>
      <c r="U1443" s="224">
        <v>0.11</v>
      </c>
    </row>
    <row r="1444" spans="1:25" hidden="1">
      <c r="A1444" s="213" t="s">
        <v>1487</v>
      </c>
      <c r="B1444" s="213" t="s">
        <v>3926</v>
      </c>
      <c r="C1444" s="216">
        <v>5903669022633</v>
      </c>
      <c r="D1444" s="102" t="s">
        <v>5405</v>
      </c>
      <c r="E1444" s="90" t="s">
        <v>3927</v>
      </c>
      <c r="F1444" s="90" t="s">
        <v>3</v>
      </c>
      <c r="H1444" s="91">
        <v>1</v>
      </c>
      <c r="I1444" s="203">
        <f>VLOOKUP(B1444,'CET uproszczony 01 02 2026'!$B$4:$G$1006,6,0)</f>
        <v>10.5</v>
      </c>
      <c r="J1444" s="90" t="s">
        <v>5</v>
      </c>
      <c r="K1444" s="201">
        <v>0.23</v>
      </c>
      <c r="M1444" s="185">
        <v>1</v>
      </c>
      <c r="N1444" s="94" t="s">
        <v>70</v>
      </c>
      <c r="O1444" s="94" t="s">
        <v>1214</v>
      </c>
      <c r="P1444" s="226" t="s">
        <v>33</v>
      </c>
      <c r="Q1444" s="102" t="s">
        <v>1215</v>
      </c>
      <c r="R1444" s="102">
        <v>85444995</v>
      </c>
      <c r="S1444" s="102" t="s">
        <v>5938</v>
      </c>
      <c r="T1444" s="94" t="s">
        <v>5624</v>
      </c>
      <c r="U1444" s="224">
        <v>0.11</v>
      </c>
    </row>
    <row r="1445" spans="1:25" hidden="1">
      <c r="A1445" s="213" t="s">
        <v>1489</v>
      </c>
      <c r="B1445" s="213" t="s">
        <v>3928</v>
      </c>
      <c r="C1445" s="216">
        <v>5903669004936</v>
      </c>
      <c r="D1445" s="102" t="s">
        <v>5406</v>
      </c>
      <c r="E1445" s="90" t="s">
        <v>3929</v>
      </c>
      <c r="F1445" s="90" t="s">
        <v>3</v>
      </c>
      <c r="H1445" s="91">
        <v>1</v>
      </c>
      <c r="I1445" s="203">
        <f>VLOOKUP(B1445,'CET uproszczony 01 02 2026'!$B$4:$G$1006,6,0)</f>
        <v>10.3</v>
      </c>
      <c r="J1445" s="90" t="s">
        <v>5</v>
      </c>
      <c r="K1445" s="201">
        <v>0.23</v>
      </c>
      <c r="M1445" s="185">
        <v>1</v>
      </c>
      <c r="N1445" s="94" t="s">
        <v>70</v>
      </c>
      <c r="O1445" s="94" t="s">
        <v>1214</v>
      </c>
      <c r="P1445" s="226" t="s">
        <v>33</v>
      </c>
      <c r="Q1445" s="102" t="s">
        <v>1215</v>
      </c>
      <c r="R1445" s="102">
        <v>85444995</v>
      </c>
      <c r="S1445" s="102" t="s">
        <v>5938</v>
      </c>
      <c r="T1445" s="94" t="s">
        <v>5625</v>
      </c>
      <c r="U1445" s="224">
        <v>0.11</v>
      </c>
    </row>
    <row r="1446" spans="1:25" s="179" customFormat="1" hidden="1">
      <c r="A1446" s="213" t="s">
        <v>1491</v>
      </c>
      <c r="B1446" s="213" t="s">
        <v>3930</v>
      </c>
      <c r="C1446" s="216">
        <v>5903669022664</v>
      </c>
      <c r="D1446" s="102" t="s">
        <v>5407</v>
      </c>
      <c r="E1446" s="90" t="s">
        <v>3931</v>
      </c>
      <c r="F1446" s="90" t="s">
        <v>3</v>
      </c>
      <c r="G1446" s="91"/>
      <c r="H1446" s="91">
        <v>1</v>
      </c>
      <c r="I1446" s="203">
        <f>VLOOKUP(B1446,'CET uproszczony 01 02 2026'!$B$4:$G$1006,6,0)</f>
        <v>11.2</v>
      </c>
      <c r="J1446" s="90" t="s">
        <v>5</v>
      </c>
      <c r="K1446" s="201">
        <v>0.23</v>
      </c>
      <c r="L1446" s="91"/>
      <c r="M1446" s="185">
        <v>1</v>
      </c>
      <c r="N1446" s="94" t="s">
        <v>70</v>
      </c>
      <c r="O1446" s="94" t="s">
        <v>1214</v>
      </c>
      <c r="P1446" s="226" t="s">
        <v>33</v>
      </c>
      <c r="Q1446" s="102" t="s">
        <v>1215</v>
      </c>
      <c r="R1446" s="102">
        <v>85444995</v>
      </c>
      <c r="S1446" s="102" t="s">
        <v>5938</v>
      </c>
      <c r="T1446" s="94" t="s">
        <v>2496</v>
      </c>
      <c r="U1446" s="224">
        <v>0.13</v>
      </c>
      <c r="V1446" s="55"/>
      <c r="W1446" s="55"/>
      <c r="X1446" s="55"/>
      <c r="Y1446" s="55"/>
    </row>
    <row r="1447" spans="1:25" s="179" customFormat="1" hidden="1">
      <c r="A1447" s="213" t="s">
        <v>1493</v>
      </c>
      <c r="B1447" s="213" t="s">
        <v>3932</v>
      </c>
      <c r="C1447" s="216">
        <v>5903669022671</v>
      </c>
      <c r="D1447" s="102" t="s">
        <v>5408</v>
      </c>
      <c r="E1447" s="90" t="s">
        <v>3933</v>
      </c>
      <c r="F1447" s="90" t="s">
        <v>3</v>
      </c>
      <c r="G1447" s="91"/>
      <c r="H1447" s="91">
        <v>1</v>
      </c>
      <c r="I1447" s="203">
        <f>VLOOKUP(B1447,'CET uproszczony 01 02 2026'!$B$4:$G$1006,6,0)</f>
        <v>11.9</v>
      </c>
      <c r="J1447" s="90" t="s">
        <v>5</v>
      </c>
      <c r="K1447" s="201">
        <v>0.23</v>
      </c>
      <c r="L1447" s="91"/>
      <c r="M1447" s="185">
        <v>1</v>
      </c>
      <c r="N1447" s="94" t="s">
        <v>70</v>
      </c>
      <c r="O1447" s="94" t="s">
        <v>1214</v>
      </c>
      <c r="P1447" s="226" t="s">
        <v>33</v>
      </c>
      <c r="Q1447" s="102" t="s">
        <v>1215</v>
      </c>
      <c r="R1447" s="102">
        <v>85444995</v>
      </c>
      <c r="S1447" s="102" t="s">
        <v>5938</v>
      </c>
      <c r="T1447" s="94" t="s">
        <v>5619</v>
      </c>
      <c r="U1447" s="224">
        <v>0.15</v>
      </c>
      <c r="V1447" s="55"/>
      <c r="W1447" s="55"/>
      <c r="X1447" s="55"/>
      <c r="Y1447" s="55"/>
    </row>
    <row r="1448" spans="1:25" s="179" customFormat="1" hidden="1">
      <c r="A1448" s="213" t="s">
        <v>1495</v>
      </c>
      <c r="B1448" s="213" t="s">
        <v>3934</v>
      </c>
      <c r="C1448" s="216">
        <v>5903669002277</v>
      </c>
      <c r="D1448" s="102" t="s">
        <v>5409</v>
      </c>
      <c r="E1448" s="90" t="s">
        <v>3935</v>
      </c>
      <c r="F1448" s="90" t="s">
        <v>3</v>
      </c>
      <c r="G1448" s="91"/>
      <c r="H1448" s="91">
        <v>1</v>
      </c>
      <c r="I1448" s="203">
        <f>VLOOKUP(B1448,'CET uproszczony 01 02 2026'!$B$4:$G$1006,6,0)</f>
        <v>17.600000000000001</v>
      </c>
      <c r="J1448" s="90" t="s">
        <v>5</v>
      </c>
      <c r="K1448" s="201">
        <v>0.23</v>
      </c>
      <c r="L1448" s="91"/>
      <c r="M1448" s="185">
        <v>1</v>
      </c>
      <c r="N1448" s="94" t="s">
        <v>70</v>
      </c>
      <c r="O1448" s="94" t="s">
        <v>1214</v>
      </c>
      <c r="P1448" s="226" t="s">
        <v>33</v>
      </c>
      <c r="Q1448" s="102" t="s">
        <v>1215</v>
      </c>
      <c r="R1448" s="102">
        <v>85444995</v>
      </c>
      <c r="S1448" s="102" t="s">
        <v>5938</v>
      </c>
      <c r="T1448" s="94" t="s">
        <v>5623</v>
      </c>
      <c r="U1448" s="224">
        <v>0.15</v>
      </c>
      <c r="V1448" s="55"/>
      <c r="W1448" s="55"/>
      <c r="X1448" s="55"/>
      <c r="Y1448" s="55"/>
    </row>
    <row r="1449" spans="1:25" hidden="1">
      <c r="A1449" s="213" t="s">
        <v>1497</v>
      </c>
      <c r="B1449" s="213" t="s">
        <v>3936</v>
      </c>
      <c r="C1449" s="216">
        <v>5903669022695</v>
      </c>
      <c r="D1449" s="102" t="s">
        <v>5410</v>
      </c>
      <c r="E1449" s="90" t="s">
        <v>3937</v>
      </c>
      <c r="F1449" s="90" t="s">
        <v>3</v>
      </c>
      <c r="H1449" s="91">
        <v>1</v>
      </c>
      <c r="I1449" s="203">
        <f>VLOOKUP(B1449,'CET uproszczony 01 02 2026'!$B$4:$G$1006,6,0)</f>
        <v>11.9</v>
      </c>
      <c r="J1449" s="90" t="s">
        <v>5</v>
      </c>
      <c r="K1449" s="201">
        <v>0.23</v>
      </c>
      <c r="M1449" s="185">
        <v>1</v>
      </c>
      <c r="N1449" s="94" t="s">
        <v>70</v>
      </c>
      <c r="O1449" s="94" t="s">
        <v>1214</v>
      </c>
      <c r="P1449" s="226" t="s">
        <v>33</v>
      </c>
      <c r="Q1449" s="102" t="s">
        <v>1215</v>
      </c>
      <c r="R1449" s="102">
        <v>85444995</v>
      </c>
      <c r="S1449" s="102" t="s">
        <v>5938</v>
      </c>
      <c r="T1449" s="94" t="s">
        <v>2496</v>
      </c>
      <c r="U1449" s="224">
        <v>0.15</v>
      </c>
    </row>
    <row r="1450" spans="1:25" hidden="1">
      <c r="A1450" s="213" t="s">
        <v>1499</v>
      </c>
      <c r="B1450" s="213" t="s">
        <v>3938</v>
      </c>
      <c r="C1450" s="216">
        <v>5903669002321</v>
      </c>
      <c r="D1450" s="102" t="s">
        <v>5411</v>
      </c>
      <c r="E1450" s="90" t="s">
        <v>3939</v>
      </c>
      <c r="F1450" s="90" t="s">
        <v>3</v>
      </c>
      <c r="H1450" s="91">
        <v>1</v>
      </c>
      <c r="I1450" s="203">
        <f>VLOOKUP(B1450,'CET uproszczony 01 02 2026'!$B$4:$G$1006,6,0)</f>
        <v>13.1</v>
      </c>
      <c r="J1450" s="90" t="s">
        <v>5</v>
      </c>
      <c r="K1450" s="201">
        <v>0.23</v>
      </c>
      <c r="M1450" s="185">
        <v>1</v>
      </c>
      <c r="N1450" s="94" t="s">
        <v>70</v>
      </c>
      <c r="O1450" s="94" t="s">
        <v>1214</v>
      </c>
      <c r="P1450" s="226" t="s">
        <v>33</v>
      </c>
      <c r="Q1450" s="102" t="s">
        <v>1215</v>
      </c>
      <c r="R1450" s="102">
        <v>85444995</v>
      </c>
      <c r="S1450" s="102" t="s">
        <v>5938</v>
      </c>
      <c r="T1450" s="94" t="s">
        <v>5624</v>
      </c>
      <c r="U1450" s="224">
        <v>0.15</v>
      </c>
    </row>
    <row r="1451" spans="1:25" hidden="1">
      <c r="A1451" s="213" t="s">
        <v>1501</v>
      </c>
      <c r="B1451" s="213" t="s">
        <v>3940</v>
      </c>
      <c r="C1451" s="216">
        <v>5903669022701</v>
      </c>
      <c r="D1451" s="102" t="s">
        <v>5412</v>
      </c>
      <c r="E1451" s="90" t="s">
        <v>3941</v>
      </c>
      <c r="F1451" s="90" t="s">
        <v>3</v>
      </c>
      <c r="H1451" s="91">
        <v>1</v>
      </c>
      <c r="I1451" s="203">
        <f>VLOOKUP(B1451,'CET uproszczony 01 02 2026'!$B$4:$G$1006,6,0)</f>
        <v>12.8</v>
      </c>
      <c r="J1451" s="90" t="s">
        <v>5</v>
      </c>
      <c r="K1451" s="201">
        <v>0.23</v>
      </c>
      <c r="M1451" s="185">
        <v>1</v>
      </c>
      <c r="N1451" s="94" t="s">
        <v>70</v>
      </c>
      <c r="O1451" s="94" t="s">
        <v>1214</v>
      </c>
      <c r="P1451" s="226" t="s">
        <v>33</v>
      </c>
      <c r="Q1451" s="102" t="s">
        <v>1215</v>
      </c>
      <c r="R1451" s="102">
        <v>85444995</v>
      </c>
      <c r="S1451" s="102" t="s">
        <v>5938</v>
      </c>
      <c r="T1451" s="94" t="s">
        <v>5625</v>
      </c>
      <c r="U1451" s="224">
        <v>0.15</v>
      </c>
    </row>
    <row r="1452" spans="1:25" s="179" customFormat="1" hidden="1">
      <c r="A1452" s="213" t="s">
        <v>1503</v>
      </c>
      <c r="B1452" s="213" t="s">
        <v>3942</v>
      </c>
      <c r="C1452" s="216">
        <v>5903669004868</v>
      </c>
      <c r="D1452" s="102" t="s">
        <v>5413</v>
      </c>
      <c r="E1452" s="90" t="s">
        <v>3943</v>
      </c>
      <c r="F1452" s="90" t="s">
        <v>3</v>
      </c>
      <c r="G1452" s="91"/>
      <c r="H1452" s="91">
        <v>1</v>
      </c>
      <c r="I1452" s="203">
        <f>VLOOKUP(B1452,'CET uproszczony 01 02 2026'!$B$4:$G$1006,6,0)</f>
        <v>14.1</v>
      </c>
      <c r="J1452" s="90" t="s">
        <v>5</v>
      </c>
      <c r="K1452" s="201">
        <v>0.23</v>
      </c>
      <c r="L1452" s="91"/>
      <c r="M1452" s="185">
        <v>1</v>
      </c>
      <c r="N1452" s="94" t="s">
        <v>70</v>
      </c>
      <c r="O1452" s="94" t="s">
        <v>1214</v>
      </c>
      <c r="P1452" s="226" t="s">
        <v>33</v>
      </c>
      <c r="Q1452" s="102" t="s">
        <v>1215</v>
      </c>
      <c r="R1452" s="102">
        <v>85444995</v>
      </c>
      <c r="S1452" s="102" t="s">
        <v>5938</v>
      </c>
      <c r="T1452" s="94" t="s">
        <v>5619</v>
      </c>
      <c r="U1452" s="224">
        <v>0.18</v>
      </c>
      <c r="V1452" s="55"/>
      <c r="W1452" s="55"/>
      <c r="X1452" s="55"/>
      <c r="Y1452" s="55"/>
    </row>
    <row r="1453" spans="1:25" s="179" customFormat="1" hidden="1">
      <c r="A1453" s="213" t="s">
        <v>1505</v>
      </c>
      <c r="B1453" s="213" t="s">
        <v>3944</v>
      </c>
      <c r="C1453" s="216">
        <v>5903669022725</v>
      </c>
      <c r="D1453" s="102" t="s">
        <v>5414</v>
      </c>
      <c r="E1453" s="90" t="s">
        <v>3945</v>
      </c>
      <c r="F1453" s="90" t="s">
        <v>3</v>
      </c>
      <c r="G1453" s="91"/>
      <c r="H1453" s="91">
        <v>1</v>
      </c>
      <c r="I1453" s="203">
        <f>VLOOKUP(B1453,'CET uproszczony 01 02 2026'!$B$4:$G$1006,6,0)</f>
        <v>15.1</v>
      </c>
      <c r="J1453" s="90" t="s">
        <v>5</v>
      </c>
      <c r="K1453" s="201">
        <v>0.23</v>
      </c>
      <c r="L1453" s="91"/>
      <c r="M1453" s="185">
        <v>1</v>
      </c>
      <c r="N1453" s="94" t="s">
        <v>70</v>
      </c>
      <c r="O1453" s="94" t="s">
        <v>1214</v>
      </c>
      <c r="P1453" s="226" t="s">
        <v>33</v>
      </c>
      <c r="Q1453" s="102" t="s">
        <v>1215</v>
      </c>
      <c r="R1453" s="102">
        <v>85444995</v>
      </c>
      <c r="S1453" s="102" t="s">
        <v>5938</v>
      </c>
      <c r="T1453" s="94" t="s">
        <v>5620</v>
      </c>
      <c r="U1453" s="224">
        <v>0.18</v>
      </c>
      <c r="V1453" s="55"/>
      <c r="W1453" s="55"/>
      <c r="X1453" s="55"/>
      <c r="Y1453" s="55"/>
    </row>
    <row r="1454" spans="1:25" s="179" customFormat="1" hidden="1">
      <c r="A1454" s="213" t="s">
        <v>1507</v>
      </c>
      <c r="B1454" s="213" t="s">
        <v>3946</v>
      </c>
      <c r="C1454" s="216">
        <v>5903669004875</v>
      </c>
      <c r="D1454" s="102" t="s">
        <v>5415</v>
      </c>
      <c r="E1454" s="90" t="s">
        <v>3947</v>
      </c>
      <c r="F1454" s="90" t="s">
        <v>3</v>
      </c>
      <c r="G1454" s="91"/>
      <c r="H1454" s="91">
        <v>1</v>
      </c>
      <c r="I1454" s="203">
        <f>VLOOKUP(B1454,'CET uproszczony 01 02 2026'!$B$4:$G$1006,6,0)</f>
        <v>20.6</v>
      </c>
      <c r="J1454" s="90" t="s">
        <v>5</v>
      </c>
      <c r="K1454" s="201">
        <v>0.23</v>
      </c>
      <c r="L1454" s="91"/>
      <c r="M1454" s="185">
        <v>1</v>
      </c>
      <c r="N1454" s="94" t="s">
        <v>70</v>
      </c>
      <c r="O1454" s="94" t="s">
        <v>1214</v>
      </c>
      <c r="P1454" s="226" t="s">
        <v>33</v>
      </c>
      <c r="Q1454" s="102" t="s">
        <v>1215</v>
      </c>
      <c r="R1454" s="102">
        <v>85444995</v>
      </c>
      <c r="S1454" s="102" t="s">
        <v>5938</v>
      </c>
      <c r="T1454" s="94" t="s">
        <v>5623</v>
      </c>
      <c r="U1454" s="224">
        <v>0.18</v>
      </c>
      <c r="V1454" s="55"/>
      <c r="W1454" s="55"/>
      <c r="X1454" s="55"/>
      <c r="Y1454" s="55"/>
    </row>
    <row r="1455" spans="1:25" hidden="1">
      <c r="A1455" s="213" t="s">
        <v>1509</v>
      </c>
      <c r="B1455" s="213" t="s">
        <v>3948</v>
      </c>
      <c r="C1455" s="216">
        <v>5903669004882</v>
      </c>
      <c r="D1455" s="102" t="s">
        <v>5416</v>
      </c>
      <c r="E1455" s="90" t="s">
        <v>3949</v>
      </c>
      <c r="F1455" s="90" t="s">
        <v>3</v>
      </c>
      <c r="H1455" s="91">
        <v>1</v>
      </c>
      <c r="I1455" s="203">
        <f>VLOOKUP(B1455,'CET uproszczony 01 02 2026'!$B$4:$G$1006,6,0)</f>
        <v>14.1</v>
      </c>
      <c r="J1455" s="90" t="s">
        <v>5</v>
      </c>
      <c r="K1455" s="201">
        <v>0.23</v>
      </c>
      <c r="M1455" s="185">
        <v>1</v>
      </c>
      <c r="N1455" s="94" t="s">
        <v>70</v>
      </c>
      <c r="O1455" s="94" t="s">
        <v>1214</v>
      </c>
      <c r="P1455" s="226" t="s">
        <v>33</v>
      </c>
      <c r="Q1455" s="102" t="s">
        <v>1215</v>
      </c>
      <c r="R1455" s="102">
        <v>85444995</v>
      </c>
      <c r="S1455" s="102" t="s">
        <v>5938</v>
      </c>
      <c r="T1455" s="94" t="s">
        <v>2496</v>
      </c>
      <c r="U1455" s="224">
        <v>0.18</v>
      </c>
    </row>
    <row r="1456" spans="1:25" hidden="1">
      <c r="A1456" s="213" t="s">
        <v>1511</v>
      </c>
      <c r="B1456" s="213" t="s">
        <v>3950</v>
      </c>
      <c r="C1456" s="216">
        <v>5903669002499</v>
      </c>
      <c r="D1456" s="102" t="s">
        <v>5417</v>
      </c>
      <c r="E1456" s="90" t="s">
        <v>3951</v>
      </c>
      <c r="F1456" s="90" t="s">
        <v>3</v>
      </c>
      <c r="H1456" s="91">
        <v>1</v>
      </c>
      <c r="I1456" s="203">
        <f>VLOOKUP(B1456,'CET uproszczony 01 02 2026'!$B$4:$G$1006,6,0)</f>
        <v>15.6</v>
      </c>
      <c r="J1456" s="90" t="s">
        <v>5</v>
      </c>
      <c r="K1456" s="201">
        <v>0.23</v>
      </c>
      <c r="M1456" s="185">
        <v>1</v>
      </c>
      <c r="N1456" s="94" t="s">
        <v>70</v>
      </c>
      <c r="O1456" s="94" t="s">
        <v>1214</v>
      </c>
      <c r="P1456" s="226" t="s">
        <v>33</v>
      </c>
      <c r="Q1456" s="102" t="s">
        <v>1215</v>
      </c>
      <c r="R1456" s="102">
        <v>85444995</v>
      </c>
      <c r="S1456" s="102" t="s">
        <v>5938</v>
      </c>
      <c r="T1456" s="94" t="s">
        <v>5624</v>
      </c>
      <c r="U1456" s="224">
        <v>0.18</v>
      </c>
    </row>
    <row r="1457" spans="1:25" hidden="1">
      <c r="A1457" s="213" t="s">
        <v>1513</v>
      </c>
      <c r="B1457" s="213" t="s">
        <v>3952</v>
      </c>
      <c r="C1457" s="216">
        <v>5903669022756</v>
      </c>
      <c r="D1457" s="102" t="s">
        <v>5418</v>
      </c>
      <c r="E1457" s="90" t="s">
        <v>3953</v>
      </c>
      <c r="F1457" s="90" t="s">
        <v>3</v>
      </c>
      <c r="H1457" s="91">
        <v>1</v>
      </c>
      <c r="I1457" s="203">
        <f>VLOOKUP(B1457,'CET uproszczony 01 02 2026'!$B$4:$G$1006,6,0)</f>
        <v>15.3</v>
      </c>
      <c r="J1457" s="90" t="s">
        <v>5</v>
      </c>
      <c r="K1457" s="201">
        <v>0.23</v>
      </c>
      <c r="M1457" s="185">
        <v>1</v>
      </c>
      <c r="N1457" s="94" t="s">
        <v>70</v>
      </c>
      <c r="O1457" s="94" t="s">
        <v>1214</v>
      </c>
      <c r="P1457" s="226" t="s">
        <v>33</v>
      </c>
      <c r="Q1457" s="102" t="s">
        <v>1215</v>
      </c>
      <c r="R1457" s="102">
        <v>85444995</v>
      </c>
      <c r="S1457" s="102" t="s">
        <v>5938</v>
      </c>
      <c r="T1457" s="94" t="s">
        <v>5625</v>
      </c>
      <c r="U1457" s="224">
        <v>0.18</v>
      </c>
    </row>
    <row r="1458" spans="1:25" hidden="1">
      <c r="A1458" s="213" t="s">
        <v>1217</v>
      </c>
      <c r="B1458" s="213" t="s">
        <v>3954</v>
      </c>
      <c r="C1458" s="216">
        <v>5903669004851</v>
      </c>
      <c r="D1458" s="102" t="s">
        <v>5419</v>
      </c>
      <c r="E1458" s="90" t="s">
        <v>3955</v>
      </c>
      <c r="F1458" s="90" t="s">
        <v>3</v>
      </c>
      <c r="H1458" s="91">
        <v>1</v>
      </c>
      <c r="I1458" s="203">
        <f>VLOOKUP(B1458,'CET uproszczony 01 02 2026'!$B$4:$G$1006,6,0)</f>
        <v>8.9</v>
      </c>
      <c r="J1458" s="90" t="s">
        <v>5</v>
      </c>
      <c r="K1458" s="201">
        <v>0.23</v>
      </c>
      <c r="M1458" s="185">
        <v>1</v>
      </c>
      <c r="N1458" s="94" t="s">
        <v>70</v>
      </c>
      <c r="O1458" s="94" t="s">
        <v>1214</v>
      </c>
      <c r="P1458" s="226" t="s">
        <v>33</v>
      </c>
      <c r="Q1458" s="102" t="s">
        <v>1215</v>
      </c>
      <c r="R1458" s="102">
        <v>85444995</v>
      </c>
      <c r="S1458" s="102" t="s">
        <v>5938</v>
      </c>
      <c r="T1458" s="94" t="s">
        <v>5619</v>
      </c>
      <c r="U1458" s="224">
        <v>0.06</v>
      </c>
    </row>
    <row r="1459" spans="1:25" hidden="1">
      <c r="A1459" s="213" t="s">
        <v>1219</v>
      </c>
      <c r="B1459" s="213" t="s">
        <v>3956</v>
      </c>
      <c r="C1459" s="216">
        <v>5903669143734</v>
      </c>
      <c r="D1459" s="102" t="s">
        <v>5420</v>
      </c>
      <c r="E1459" s="90" t="s">
        <v>3957</v>
      </c>
      <c r="F1459" s="90" t="s">
        <v>3</v>
      </c>
      <c r="H1459" s="91">
        <v>1</v>
      </c>
      <c r="I1459" s="203">
        <f>VLOOKUP(B1459,'CET uproszczony 01 02 2026'!$B$4:$G$1006,6,0)</f>
        <v>9.5</v>
      </c>
      <c r="J1459" s="90" t="s">
        <v>5</v>
      </c>
      <c r="K1459" s="201">
        <v>0.23</v>
      </c>
      <c r="M1459" s="185">
        <v>1</v>
      </c>
      <c r="N1459" s="94" t="s">
        <v>70</v>
      </c>
      <c r="O1459" s="94" t="s">
        <v>1214</v>
      </c>
      <c r="P1459" s="226" t="s">
        <v>33</v>
      </c>
      <c r="Q1459" s="102" t="s">
        <v>1215</v>
      </c>
      <c r="R1459" s="102">
        <v>85444995</v>
      </c>
      <c r="S1459" s="102" t="s">
        <v>5938</v>
      </c>
      <c r="T1459" s="94" t="s">
        <v>5620</v>
      </c>
      <c r="U1459" s="224">
        <v>0.06</v>
      </c>
    </row>
    <row r="1460" spans="1:25" hidden="1">
      <c r="A1460" s="213" t="s">
        <v>1221</v>
      </c>
      <c r="B1460" s="213" t="s">
        <v>3958</v>
      </c>
      <c r="C1460" s="216">
        <v>5903669013365</v>
      </c>
      <c r="D1460" s="102" t="s">
        <v>5421</v>
      </c>
      <c r="E1460" s="90" t="s">
        <v>3959</v>
      </c>
      <c r="F1460" s="90" t="s">
        <v>3</v>
      </c>
      <c r="H1460" s="91">
        <v>1</v>
      </c>
      <c r="I1460" s="203">
        <f>VLOOKUP(B1460,'CET uproszczony 01 02 2026'!$B$4:$G$1006,6,0)</f>
        <v>11.9</v>
      </c>
      <c r="J1460" s="90" t="s">
        <v>5</v>
      </c>
      <c r="K1460" s="201">
        <v>0.23</v>
      </c>
      <c r="M1460" s="185">
        <v>1</v>
      </c>
      <c r="N1460" s="94" t="s">
        <v>70</v>
      </c>
      <c r="O1460" s="94" t="s">
        <v>1214</v>
      </c>
      <c r="P1460" s="226" t="s">
        <v>33</v>
      </c>
      <c r="Q1460" s="102" t="s">
        <v>1215</v>
      </c>
      <c r="R1460" s="102">
        <v>85444995</v>
      </c>
      <c r="S1460" s="102" t="s">
        <v>5938</v>
      </c>
      <c r="T1460" s="94" t="s">
        <v>5623</v>
      </c>
      <c r="U1460" s="224">
        <v>0.06</v>
      </c>
    </row>
    <row r="1461" spans="1:25" hidden="1">
      <c r="A1461" s="213" t="s">
        <v>1223</v>
      </c>
      <c r="B1461" s="213" t="s">
        <v>3960</v>
      </c>
      <c r="C1461" s="216">
        <v>5903669143819</v>
      </c>
      <c r="D1461" s="102" t="s">
        <v>5422</v>
      </c>
      <c r="E1461" s="90" t="s">
        <v>3961</v>
      </c>
      <c r="F1461" s="90" t="s">
        <v>3</v>
      </c>
      <c r="H1461" s="91">
        <v>1</v>
      </c>
      <c r="I1461" s="203">
        <f>VLOOKUP(B1461,'CET uproszczony 01 02 2026'!$B$4:$G$1006,6,0)</f>
        <v>8.8000000000000007</v>
      </c>
      <c r="J1461" s="90" t="s">
        <v>5</v>
      </c>
      <c r="K1461" s="201">
        <v>0.23</v>
      </c>
      <c r="M1461" s="185">
        <v>1</v>
      </c>
      <c r="N1461" s="94" t="s">
        <v>70</v>
      </c>
      <c r="O1461" s="94" t="s">
        <v>1214</v>
      </c>
      <c r="P1461" s="226" t="s">
        <v>33</v>
      </c>
      <c r="Q1461" s="102" t="s">
        <v>1215</v>
      </c>
      <c r="R1461" s="102">
        <v>85444995</v>
      </c>
      <c r="S1461" s="102" t="s">
        <v>5938</v>
      </c>
      <c r="T1461" s="94" t="s">
        <v>2496</v>
      </c>
      <c r="U1461" s="224">
        <v>0.06</v>
      </c>
    </row>
    <row r="1462" spans="1:25" hidden="1">
      <c r="A1462" s="213" t="s">
        <v>1225</v>
      </c>
      <c r="B1462" s="213" t="s">
        <v>3962</v>
      </c>
      <c r="C1462" s="216">
        <v>5903669143932</v>
      </c>
      <c r="D1462" s="102" t="s">
        <v>5423</v>
      </c>
      <c r="E1462" s="90" t="s">
        <v>3963</v>
      </c>
      <c r="F1462" s="90" t="s">
        <v>3</v>
      </c>
      <c r="H1462" s="91">
        <v>1</v>
      </c>
      <c r="I1462" s="203">
        <f>VLOOKUP(B1462,'CET uproszczony 01 02 2026'!$B$4:$G$1006,6,0)</f>
        <v>9.8000000000000007</v>
      </c>
      <c r="J1462" s="90" t="s">
        <v>5</v>
      </c>
      <c r="K1462" s="201">
        <v>0.23</v>
      </c>
      <c r="M1462" s="185">
        <v>1</v>
      </c>
      <c r="N1462" s="94" t="s">
        <v>70</v>
      </c>
      <c r="O1462" s="94" t="s">
        <v>1214</v>
      </c>
      <c r="P1462" s="226" t="s">
        <v>33</v>
      </c>
      <c r="Q1462" s="102" t="s">
        <v>1215</v>
      </c>
      <c r="R1462" s="102">
        <v>85444995</v>
      </c>
      <c r="S1462" s="102" t="s">
        <v>5938</v>
      </c>
      <c r="T1462" s="94" t="s">
        <v>5624</v>
      </c>
      <c r="U1462" s="224">
        <v>0.06</v>
      </c>
    </row>
    <row r="1463" spans="1:25" hidden="1">
      <c r="A1463" s="213" t="s">
        <v>1227</v>
      </c>
      <c r="B1463" s="213" t="s">
        <v>3964</v>
      </c>
      <c r="C1463" s="216">
        <v>5903669144014</v>
      </c>
      <c r="D1463" s="102" t="s">
        <v>5424</v>
      </c>
      <c r="E1463" s="90" t="s">
        <v>3965</v>
      </c>
      <c r="F1463" s="90" t="s">
        <v>3</v>
      </c>
      <c r="H1463" s="91">
        <v>1</v>
      </c>
      <c r="I1463" s="203">
        <f>VLOOKUP(B1463,'CET uproszczony 01 02 2026'!$B$4:$G$1006,6,0)</f>
        <v>9.6</v>
      </c>
      <c r="J1463" s="90" t="s">
        <v>5</v>
      </c>
      <c r="K1463" s="201">
        <v>0.23</v>
      </c>
      <c r="M1463" s="185">
        <v>1</v>
      </c>
      <c r="N1463" s="94" t="s">
        <v>70</v>
      </c>
      <c r="O1463" s="94" t="s">
        <v>1214</v>
      </c>
      <c r="P1463" s="226" t="s">
        <v>33</v>
      </c>
      <c r="Q1463" s="102" t="s">
        <v>1215</v>
      </c>
      <c r="R1463" s="102">
        <v>85444995</v>
      </c>
      <c r="S1463" s="102" t="s">
        <v>5938</v>
      </c>
      <c r="T1463" s="94" t="s">
        <v>5625</v>
      </c>
      <c r="U1463" s="224">
        <v>0.06</v>
      </c>
    </row>
    <row r="1464" spans="1:25" s="179" customFormat="1" hidden="1">
      <c r="A1464" s="213" t="s">
        <v>1229</v>
      </c>
      <c r="B1464" s="213" t="s">
        <v>3966</v>
      </c>
      <c r="C1464" s="216">
        <v>5903669144052</v>
      </c>
      <c r="D1464" s="102" t="s">
        <v>5425</v>
      </c>
      <c r="E1464" s="90" t="s">
        <v>3967</v>
      </c>
      <c r="F1464" s="90" t="s">
        <v>3</v>
      </c>
      <c r="G1464" s="91"/>
      <c r="H1464" s="91">
        <v>1</v>
      </c>
      <c r="I1464" s="203">
        <f>VLOOKUP(B1464,'CET uproszczony 01 02 2026'!$B$4:$G$1006,6,0)</f>
        <v>9.3000000000000007</v>
      </c>
      <c r="J1464" s="90" t="s">
        <v>5</v>
      </c>
      <c r="K1464" s="201">
        <v>0.23</v>
      </c>
      <c r="L1464" s="91"/>
      <c r="M1464" s="185">
        <v>1</v>
      </c>
      <c r="N1464" s="94" t="s">
        <v>70</v>
      </c>
      <c r="O1464" s="94" t="s">
        <v>1214</v>
      </c>
      <c r="P1464" s="226" t="s">
        <v>33</v>
      </c>
      <c r="Q1464" s="102" t="s">
        <v>1215</v>
      </c>
      <c r="R1464" s="102">
        <v>85444995</v>
      </c>
      <c r="S1464" s="102" t="s">
        <v>5938</v>
      </c>
      <c r="T1464" s="94" t="s">
        <v>5619</v>
      </c>
      <c r="U1464" s="224">
        <v>0.06</v>
      </c>
      <c r="V1464" s="55"/>
      <c r="W1464" s="55"/>
      <c r="X1464" s="55"/>
      <c r="Y1464" s="55"/>
    </row>
    <row r="1465" spans="1:25" s="179" customFormat="1" hidden="1">
      <c r="A1465" s="213" t="s">
        <v>1231</v>
      </c>
      <c r="B1465" s="213" t="s">
        <v>3968</v>
      </c>
      <c r="C1465" s="216">
        <v>5903669144090</v>
      </c>
      <c r="D1465" s="102" t="s">
        <v>5426</v>
      </c>
      <c r="E1465" s="90" t="s">
        <v>3969</v>
      </c>
      <c r="F1465" s="90" t="s">
        <v>3</v>
      </c>
      <c r="G1465" s="91"/>
      <c r="H1465" s="91">
        <v>1</v>
      </c>
      <c r="I1465" s="203">
        <f>VLOOKUP(B1465,'CET uproszczony 01 02 2026'!$B$4:$G$1006,6,0)</f>
        <v>9.3000000000000007</v>
      </c>
      <c r="J1465" s="90" t="s">
        <v>5</v>
      </c>
      <c r="K1465" s="201">
        <v>0.23</v>
      </c>
      <c r="L1465" s="91"/>
      <c r="M1465" s="185">
        <v>1</v>
      </c>
      <c r="N1465" s="94" t="s">
        <v>70</v>
      </c>
      <c r="O1465" s="94" t="s">
        <v>1214</v>
      </c>
      <c r="P1465" s="226" t="s">
        <v>33</v>
      </c>
      <c r="Q1465" s="102" t="s">
        <v>1215</v>
      </c>
      <c r="R1465" s="102">
        <v>85444995</v>
      </c>
      <c r="S1465" s="102" t="s">
        <v>5938</v>
      </c>
      <c r="T1465" s="94" t="s">
        <v>2496</v>
      </c>
      <c r="U1465" s="224">
        <v>0.06</v>
      </c>
      <c r="V1465" s="55"/>
      <c r="W1465" s="55"/>
      <c r="X1465" s="55"/>
      <c r="Y1465" s="55"/>
    </row>
    <row r="1466" spans="1:25" s="179" customFormat="1" hidden="1">
      <c r="A1466" s="213" t="s">
        <v>1233</v>
      </c>
      <c r="B1466" s="213" t="s">
        <v>3970</v>
      </c>
      <c r="C1466" s="216">
        <v>5903669144212</v>
      </c>
      <c r="D1466" s="102" t="s">
        <v>5427</v>
      </c>
      <c r="E1466" s="90" t="s">
        <v>3971</v>
      </c>
      <c r="F1466" s="90" t="s">
        <v>3</v>
      </c>
      <c r="G1466" s="91"/>
      <c r="H1466" s="91">
        <v>1</v>
      </c>
      <c r="I1466" s="203">
        <f>VLOOKUP(B1466,'CET uproszczony 01 02 2026'!$B$4:$G$1006,6,0)</f>
        <v>8.9</v>
      </c>
      <c r="J1466" s="90" t="s">
        <v>5</v>
      </c>
      <c r="K1466" s="201">
        <v>0.23</v>
      </c>
      <c r="L1466" s="91"/>
      <c r="M1466" s="185">
        <v>1</v>
      </c>
      <c r="N1466" s="94" t="s">
        <v>70</v>
      </c>
      <c r="O1466" s="94" t="s">
        <v>1214</v>
      </c>
      <c r="P1466" s="226" t="s">
        <v>33</v>
      </c>
      <c r="Q1466" s="102" t="s">
        <v>1215</v>
      </c>
      <c r="R1466" s="102">
        <v>85444995</v>
      </c>
      <c r="S1466" s="102" t="s">
        <v>5938</v>
      </c>
      <c r="T1466" s="94" t="s">
        <v>5619</v>
      </c>
      <c r="U1466" s="224">
        <v>0.06</v>
      </c>
      <c r="V1466" s="55"/>
      <c r="W1466" s="55"/>
      <c r="X1466" s="55"/>
      <c r="Y1466" s="55"/>
    </row>
    <row r="1467" spans="1:25" s="179" customFormat="1" hidden="1">
      <c r="A1467" s="213" t="s">
        <v>1235</v>
      </c>
      <c r="B1467" s="213" t="s">
        <v>3972</v>
      </c>
      <c r="C1467" s="216">
        <v>5903669144250</v>
      </c>
      <c r="D1467" s="102" t="s">
        <v>5428</v>
      </c>
      <c r="E1467" s="90" t="s">
        <v>3973</v>
      </c>
      <c r="F1467" s="90" t="s">
        <v>3</v>
      </c>
      <c r="G1467" s="91"/>
      <c r="H1467" s="91">
        <v>1</v>
      </c>
      <c r="I1467" s="203">
        <f>VLOOKUP(B1467,'CET uproszczony 01 02 2026'!$B$4:$G$1006,6,0)</f>
        <v>9.6</v>
      </c>
      <c r="J1467" s="90" t="s">
        <v>5</v>
      </c>
      <c r="K1467" s="201">
        <v>0.23</v>
      </c>
      <c r="L1467" s="91"/>
      <c r="M1467" s="185">
        <v>1</v>
      </c>
      <c r="N1467" s="94" t="s">
        <v>70</v>
      </c>
      <c r="O1467" s="94" t="s">
        <v>1214</v>
      </c>
      <c r="P1467" s="226" t="s">
        <v>33</v>
      </c>
      <c r="Q1467" s="102" t="s">
        <v>1215</v>
      </c>
      <c r="R1467" s="102">
        <v>85444995</v>
      </c>
      <c r="S1467" s="102" t="s">
        <v>5938</v>
      </c>
      <c r="T1467" s="94" t="s">
        <v>5620</v>
      </c>
      <c r="U1467" s="224">
        <v>0.06</v>
      </c>
      <c r="V1467" s="55"/>
      <c r="W1467" s="55"/>
      <c r="X1467" s="55"/>
      <c r="Y1467" s="55"/>
    </row>
    <row r="1468" spans="1:25" hidden="1">
      <c r="A1468" s="213" t="s">
        <v>1237</v>
      </c>
      <c r="B1468" s="213" t="s">
        <v>3974</v>
      </c>
      <c r="C1468" s="216">
        <v>5903669144335</v>
      </c>
      <c r="D1468" s="102" t="s">
        <v>5429</v>
      </c>
      <c r="E1468" s="90" t="s">
        <v>3975</v>
      </c>
      <c r="F1468" s="90" t="s">
        <v>3</v>
      </c>
      <c r="H1468" s="91">
        <v>1</v>
      </c>
      <c r="I1468" s="203">
        <f>VLOOKUP(B1468,'CET uproszczony 01 02 2026'!$B$4:$G$1006,6,0)</f>
        <v>8.8000000000000007</v>
      </c>
      <c r="J1468" s="90" t="s">
        <v>5</v>
      </c>
      <c r="K1468" s="201">
        <v>0.23</v>
      </c>
      <c r="M1468" s="185">
        <v>1</v>
      </c>
      <c r="N1468" s="94" t="s">
        <v>70</v>
      </c>
      <c r="O1468" s="94" t="s">
        <v>1214</v>
      </c>
      <c r="P1468" s="226" t="s">
        <v>33</v>
      </c>
      <c r="Q1468" s="102" t="s">
        <v>1215</v>
      </c>
      <c r="R1468" s="102">
        <v>85444995</v>
      </c>
      <c r="S1468" s="102" t="s">
        <v>5938</v>
      </c>
      <c r="T1468" s="94" t="s">
        <v>2496</v>
      </c>
      <c r="U1468" s="224">
        <v>0.06</v>
      </c>
    </row>
    <row r="1469" spans="1:25" hidden="1">
      <c r="A1469" s="213" t="s">
        <v>1239</v>
      </c>
      <c r="B1469" s="213" t="s">
        <v>3976</v>
      </c>
      <c r="C1469" s="216">
        <v>5903669022787</v>
      </c>
      <c r="D1469" s="102" t="s">
        <v>5430</v>
      </c>
      <c r="E1469" s="90" t="s">
        <v>3977</v>
      </c>
      <c r="F1469" s="90" t="s">
        <v>3</v>
      </c>
      <c r="H1469" s="91">
        <v>1</v>
      </c>
      <c r="I1469" s="203">
        <f>VLOOKUP(B1469,'CET uproszczony 01 02 2026'!$B$4:$G$1006,6,0)</f>
        <v>9.5</v>
      </c>
      <c r="J1469" s="90" t="s">
        <v>5</v>
      </c>
      <c r="K1469" s="201">
        <v>0.23</v>
      </c>
      <c r="M1469" s="185">
        <v>1</v>
      </c>
      <c r="N1469" s="94" t="s">
        <v>70</v>
      </c>
      <c r="O1469" s="94" t="s">
        <v>1214</v>
      </c>
      <c r="P1469" s="226" t="s">
        <v>33</v>
      </c>
      <c r="Q1469" s="102" t="s">
        <v>1215</v>
      </c>
      <c r="R1469" s="102">
        <v>85444995</v>
      </c>
      <c r="S1469" s="102" t="s">
        <v>5938</v>
      </c>
      <c r="T1469" s="94" t="s">
        <v>5619</v>
      </c>
      <c r="U1469" s="224">
        <v>7.0000000000000007E-2</v>
      </c>
    </row>
    <row r="1470" spans="1:25" hidden="1">
      <c r="A1470" s="213" t="s">
        <v>1241</v>
      </c>
      <c r="B1470" s="213" t="s">
        <v>3978</v>
      </c>
      <c r="C1470" s="216">
        <v>5903669022794</v>
      </c>
      <c r="D1470" s="102" t="s">
        <v>5431</v>
      </c>
      <c r="E1470" s="90" t="s">
        <v>3979</v>
      </c>
      <c r="F1470" s="90" t="s">
        <v>3</v>
      </c>
      <c r="H1470" s="91">
        <v>1</v>
      </c>
      <c r="I1470" s="203">
        <f>VLOOKUP(B1470,'CET uproszczony 01 02 2026'!$B$4:$G$1006,6,0)</f>
        <v>10.1</v>
      </c>
      <c r="J1470" s="90" t="s">
        <v>5</v>
      </c>
      <c r="K1470" s="201">
        <v>0.23</v>
      </c>
      <c r="M1470" s="185">
        <v>1</v>
      </c>
      <c r="N1470" s="94" t="s">
        <v>70</v>
      </c>
      <c r="O1470" s="94" t="s">
        <v>1214</v>
      </c>
      <c r="P1470" s="226" t="s">
        <v>33</v>
      </c>
      <c r="Q1470" s="102" t="s">
        <v>1215</v>
      </c>
      <c r="R1470" s="102">
        <v>85444995</v>
      </c>
      <c r="S1470" s="102" t="s">
        <v>5938</v>
      </c>
      <c r="T1470" s="94" t="s">
        <v>5620</v>
      </c>
      <c r="U1470" s="224">
        <v>7.0000000000000007E-2</v>
      </c>
    </row>
    <row r="1471" spans="1:25" hidden="1">
      <c r="A1471" s="213" t="s">
        <v>1243</v>
      </c>
      <c r="B1471" s="213" t="s">
        <v>3980</v>
      </c>
      <c r="C1471" s="216">
        <v>5903669022800</v>
      </c>
      <c r="D1471" s="102" t="s">
        <v>5432</v>
      </c>
      <c r="E1471" s="90" t="s">
        <v>3981</v>
      </c>
      <c r="F1471" s="90" t="s">
        <v>3</v>
      </c>
      <c r="H1471" s="91">
        <v>1</v>
      </c>
      <c r="I1471" s="203">
        <f>VLOOKUP(B1471,'CET uproszczony 01 02 2026'!$B$4:$G$1006,6,0)</f>
        <v>12.9</v>
      </c>
      <c r="J1471" s="90" t="s">
        <v>5</v>
      </c>
      <c r="K1471" s="201">
        <v>0.23</v>
      </c>
      <c r="M1471" s="185">
        <v>1</v>
      </c>
      <c r="N1471" s="94" t="s">
        <v>70</v>
      </c>
      <c r="O1471" s="94" t="s">
        <v>1214</v>
      </c>
      <c r="P1471" s="226" t="s">
        <v>33</v>
      </c>
      <c r="Q1471" s="102" t="s">
        <v>1215</v>
      </c>
      <c r="R1471" s="102">
        <v>85444995</v>
      </c>
      <c r="S1471" s="102" t="s">
        <v>5938</v>
      </c>
      <c r="T1471" s="94" t="s">
        <v>5623</v>
      </c>
      <c r="U1471" s="224">
        <v>7.0000000000000007E-2</v>
      </c>
    </row>
    <row r="1472" spans="1:25" hidden="1">
      <c r="A1472" s="213" t="s">
        <v>1245</v>
      </c>
      <c r="B1472" s="213" t="s">
        <v>3982</v>
      </c>
      <c r="C1472" s="216">
        <v>5903669022817</v>
      </c>
      <c r="D1472" s="102" t="s">
        <v>5433</v>
      </c>
      <c r="E1472" s="90" t="s">
        <v>3983</v>
      </c>
      <c r="F1472" s="90" t="s">
        <v>3</v>
      </c>
      <c r="H1472" s="91">
        <v>1</v>
      </c>
      <c r="I1472" s="203">
        <f>VLOOKUP(B1472,'CET uproszczony 01 02 2026'!$B$4:$G$1006,6,0)</f>
        <v>9.4</v>
      </c>
      <c r="J1472" s="90" t="s">
        <v>5</v>
      </c>
      <c r="K1472" s="201">
        <v>0.23</v>
      </c>
      <c r="M1472" s="185">
        <v>1</v>
      </c>
      <c r="N1472" s="94" t="s">
        <v>70</v>
      </c>
      <c r="O1472" s="94" t="s">
        <v>1214</v>
      </c>
      <c r="P1472" s="226" t="s">
        <v>33</v>
      </c>
      <c r="Q1472" s="102" t="s">
        <v>1215</v>
      </c>
      <c r="R1472" s="102">
        <v>85444995</v>
      </c>
      <c r="S1472" s="102" t="s">
        <v>5938</v>
      </c>
      <c r="T1472" s="94" t="s">
        <v>2496</v>
      </c>
      <c r="U1472" s="224">
        <v>7.0000000000000007E-2</v>
      </c>
    </row>
    <row r="1473" spans="1:25" hidden="1">
      <c r="A1473" s="213" t="s">
        <v>1247</v>
      </c>
      <c r="B1473" s="213" t="s">
        <v>3984</v>
      </c>
      <c r="C1473" s="216">
        <v>5903669022848</v>
      </c>
      <c r="D1473" s="102" t="s">
        <v>5434</v>
      </c>
      <c r="E1473" s="90" t="s">
        <v>3985</v>
      </c>
      <c r="F1473" s="90" t="s">
        <v>3</v>
      </c>
      <c r="H1473" s="91">
        <v>1</v>
      </c>
      <c r="I1473" s="203">
        <f>VLOOKUP(B1473,'CET uproszczony 01 02 2026'!$B$4:$G$1006,6,0)</f>
        <v>10.3</v>
      </c>
      <c r="J1473" s="90" t="s">
        <v>5</v>
      </c>
      <c r="K1473" s="201">
        <v>0.23</v>
      </c>
      <c r="M1473" s="185">
        <v>1</v>
      </c>
      <c r="N1473" s="94" t="s">
        <v>70</v>
      </c>
      <c r="O1473" s="94" t="s">
        <v>1214</v>
      </c>
      <c r="P1473" s="226" t="s">
        <v>33</v>
      </c>
      <c r="Q1473" s="102" t="s">
        <v>1215</v>
      </c>
      <c r="R1473" s="102">
        <v>85444995</v>
      </c>
      <c r="S1473" s="102" t="s">
        <v>5938</v>
      </c>
      <c r="T1473" s="94" t="s">
        <v>5624</v>
      </c>
      <c r="U1473" s="224">
        <v>7.0000000000000007E-2</v>
      </c>
    </row>
    <row r="1474" spans="1:25" hidden="1">
      <c r="A1474" s="213" t="s">
        <v>1249</v>
      </c>
      <c r="B1474" s="213" t="s">
        <v>3986</v>
      </c>
      <c r="C1474" s="216">
        <v>5903669022862</v>
      </c>
      <c r="D1474" s="102" t="s">
        <v>5435</v>
      </c>
      <c r="E1474" s="90" t="s">
        <v>3987</v>
      </c>
      <c r="F1474" s="90" t="s">
        <v>3</v>
      </c>
      <c r="H1474" s="91">
        <v>1</v>
      </c>
      <c r="I1474" s="203">
        <f>VLOOKUP(B1474,'CET uproszczony 01 02 2026'!$B$4:$G$1006,6,0)</f>
        <v>10.199999999999999</v>
      </c>
      <c r="J1474" s="90" t="s">
        <v>5</v>
      </c>
      <c r="K1474" s="201">
        <v>0.23</v>
      </c>
      <c r="M1474" s="185">
        <v>1</v>
      </c>
      <c r="N1474" s="94" t="s">
        <v>70</v>
      </c>
      <c r="O1474" s="94" t="s">
        <v>1214</v>
      </c>
      <c r="P1474" s="226" t="s">
        <v>33</v>
      </c>
      <c r="Q1474" s="102" t="s">
        <v>1215</v>
      </c>
      <c r="R1474" s="102">
        <v>85444995</v>
      </c>
      <c r="S1474" s="102" t="s">
        <v>5938</v>
      </c>
      <c r="T1474" s="94" t="s">
        <v>5625</v>
      </c>
      <c r="U1474" s="224">
        <v>7.0000000000000007E-2</v>
      </c>
    </row>
    <row r="1475" spans="1:25" hidden="1">
      <c r="A1475" s="213" t="s">
        <v>1251</v>
      </c>
      <c r="B1475" s="213" t="s">
        <v>3988</v>
      </c>
      <c r="C1475" s="216">
        <v>5903669145707</v>
      </c>
      <c r="D1475" s="102" t="s">
        <v>5436</v>
      </c>
      <c r="E1475" s="90" t="s">
        <v>3989</v>
      </c>
      <c r="F1475" s="90" t="s">
        <v>3</v>
      </c>
      <c r="H1475" s="91">
        <v>1</v>
      </c>
      <c r="I1475" s="203">
        <f>VLOOKUP(B1475,'CET uproszczony 01 02 2026'!$B$4:$G$1006,6,0)</f>
        <v>10</v>
      </c>
      <c r="J1475" s="90" t="s">
        <v>5</v>
      </c>
      <c r="K1475" s="201">
        <v>0.23</v>
      </c>
      <c r="M1475" s="185">
        <v>1</v>
      </c>
      <c r="N1475" s="94" t="s">
        <v>70</v>
      </c>
      <c r="O1475" s="94" t="s">
        <v>1214</v>
      </c>
      <c r="P1475" s="226" t="s">
        <v>33</v>
      </c>
      <c r="Q1475" s="102" t="s">
        <v>1215</v>
      </c>
      <c r="R1475" s="102">
        <v>85444995</v>
      </c>
      <c r="S1475" s="102" t="s">
        <v>5938</v>
      </c>
      <c r="T1475" s="94" t="s">
        <v>5619</v>
      </c>
      <c r="U1475" s="224">
        <v>7.0000000000000007E-2</v>
      </c>
    </row>
    <row r="1476" spans="1:25" hidden="1">
      <c r="A1476" s="213" t="s">
        <v>1253</v>
      </c>
      <c r="B1476" s="213" t="s">
        <v>3990</v>
      </c>
      <c r="C1476" s="216">
        <v>5903669145745</v>
      </c>
      <c r="D1476" s="102" t="s">
        <v>5437</v>
      </c>
      <c r="E1476" s="90" t="s">
        <v>3991</v>
      </c>
      <c r="F1476" s="90" t="s">
        <v>3</v>
      </c>
      <c r="H1476" s="91">
        <v>1</v>
      </c>
      <c r="I1476" s="203">
        <f>VLOOKUP(B1476,'CET uproszczony 01 02 2026'!$B$4:$G$1006,6,0)</f>
        <v>10.6</v>
      </c>
      <c r="J1476" s="90" t="s">
        <v>5</v>
      </c>
      <c r="K1476" s="201">
        <v>0.23</v>
      </c>
      <c r="M1476" s="185">
        <v>1</v>
      </c>
      <c r="N1476" s="94" t="s">
        <v>70</v>
      </c>
      <c r="O1476" s="94" t="s">
        <v>1214</v>
      </c>
      <c r="P1476" s="226" t="s">
        <v>33</v>
      </c>
      <c r="Q1476" s="102" t="s">
        <v>1215</v>
      </c>
      <c r="R1476" s="102">
        <v>85444995</v>
      </c>
      <c r="S1476" s="102" t="s">
        <v>5938</v>
      </c>
      <c r="T1476" s="94" t="s">
        <v>5620</v>
      </c>
      <c r="U1476" s="224">
        <v>7.0000000000000007E-2</v>
      </c>
    </row>
    <row r="1477" spans="1:25" hidden="1">
      <c r="A1477" s="213" t="s">
        <v>1255</v>
      </c>
      <c r="B1477" s="213" t="s">
        <v>3992</v>
      </c>
      <c r="C1477" s="216">
        <v>5903669145783</v>
      </c>
      <c r="D1477" s="102" t="s">
        <v>5438</v>
      </c>
      <c r="E1477" s="90" t="s">
        <v>3993</v>
      </c>
      <c r="F1477" s="90" t="s">
        <v>3</v>
      </c>
      <c r="H1477" s="91">
        <v>1</v>
      </c>
      <c r="I1477" s="203">
        <f>VLOOKUP(B1477,'CET uproszczony 01 02 2026'!$B$4:$G$1006,6,0)</f>
        <v>14</v>
      </c>
      <c r="J1477" s="90" t="s">
        <v>5</v>
      </c>
      <c r="K1477" s="201">
        <v>0.23</v>
      </c>
      <c r="M1477" s="185">
        <v>1</v>
      </c>
      <c r="N1477" s="94" t="s">
        <v>70</v>
      </c>
      <c r="O1477" s="94" t="s">
        <v>1214</v>
      </c>
      <c r="P1477" s="226" t="s">
        <v>33</v>
      </c>
      <c r="Q1477" s="102" t="s">
        <v>1215</v>
      </c>
      <c r="R1477" s="102">
        <v>85444995</v>
      </c>
      <c r="S1477" s="102" t="s">
        <v>5938</v>
      </c>
      <c r="T1477" s="94" t="s">
        <v>5623</v>
      </c>
      <c r="U1477" s="224">
        <v>7.0000000000000007E-2</v>
      </c>
    </row>
    <row r="1478" spans="1:25" hidden="1">
      <c r="A1478" s="213" t="s">
        <v>1257</v>
      </c>
      <c r="B1478" s="213" t="s">
        <v>3994</v>
      </c>
      <c r="C1478" s="216">
        <v>5903669145820</v>
      </c>
      <c r="D1478" s="102" t="s">
        <v>5439</v>
      </c>
      <c r="E1478" s="90" t="s">
        <v>3995</v>
      </c>
      <c r="F1478" s="90" t="s">
        <v>3</v>
      </c>
      <c r="H1478" s="91">
        <v>1</v>
      </c>
      <c r="I1478" s="203">
        <f>VLOOKUP(B1478,'CET uproszczony 01 02 2026'!$B$4:$G$1006,6,0)</f>
        <v>10</v>
      </c>
      <c r="J1478" s="90" t="s">
        <v>5</v>
      </c>
      <c r="K1478" s="201">
        <v>0.23</v>
      </c>
      <c r="M1478" s="185">
        <v>1</v>
      </c>
      <c r="N1478" s="94" t="s">
        <v>70</v>
      </c>
      <c r="O1478" s="94" t="s">
        <v>1214</v>
      </c>
      <c r="P1478" s="226" t="s">
        <v>33</v>
      </c>
      <c r="Q1478" s="102" t="s">
        <v>1215</v>
      </c>
      <c r="R1478" s="102">
        <v>85444995</v>
      </c>
      <c r="S1478" s="102" t="s">
        <v>5938</v>
      </c>
      <c r="T1478" s="94" t="s">
        <v>2496</v>
      </c>
      <c r="U1478" s="224">
        <v>7.0000000000000007E-2</v>
      </c>
    </row>
    <row r="1479" spans="1:25" hidden="1">
      <c r="A1479" s="213" t="s">
        <v>1259</v>
      </c>
      <c r="B1479" s="213" t="s">
        <v>3996</v>
      </c>
      <c r="C1479" s="216">
        <v>5903669145868</v>
      </c>
      <c r="D1479" s="102" t="s">
        <v>5544</v>
      </c>
      <c r="E1479" s="90" t="s">
        <v>3997</v>
      </c>
      <c r="F1479" s="90" t="s">
        <v>3</v>
      </c>
      <c r="H1479" s="91">
        <v>1</v>
      </c>
      <c r="I1479" s="203">
        <f>VLOOKUP(B1479,'CET uproszczony 01 02 2026'!$B$4:$G$1006,6,0)</f>
        <v>10.5</v>
      </c>
      <c r="J1479" s="90" t="s">
        <v>5</v>
      </c>
      <c r="K1479" s="201">
        <v>0.23</v>
      </c>
      <c r="M1479" s="185">
        <v>1</v>
      </c>
      <c r="N1479" s="94" t="s">
        <v>70</v>
      </c>
      <c r="O1479" s="94" t="s">
        <v>1214</v>
      </c>
      <c r="P1479" s="226" t="s">
        <v>33</v>
      </c>
      <c r="Q1479" s="102" t="s">
        <v>1215</v>
      </c>
      <c r="R1479" s="102">
        <v>85444995</v>
      </c>
      <c r="S1479" s="102" t="s">
        <v>5938</v>
      </c>
      <c r="T1479" s="94" t="s">
        <v>5625</v>
      </c>
      <c r="U1479" s="224">
        <v>7.0000000000000007E-2</v>
      </c>
    </row>
    <row r="1480" spans="1:25" hidden="1">
      <c r="A1480" s="213" t="s">
        <v>1261</v>
      </c>
      <c r="B1480" s="213" t="s">
        <v>3998</v>
      </c>
      <c r="C1480" s="216">
        <v>5903669145905</v>
      </c>
      <c r="D1480" s="102" t="s">
        <v>5440</v>
      </c>
      <c r="E1480" s="90" t="s">
        <v>3999</v>
      </c>
      <c r="F1480" s="90" t="s">
        <v>3</v>
      </c>
      <c r="H1480" s="91">
        <v>1</v>
      </c>
      <c r="I1480" s="203">
        <f>VLOOKUP(B1480,'CET uproszczony 01 02 2026'!$B$4:$G$1006,6,0)</f>
        <v>9.5</v>
      </c>
      <c r="J1480" s="90" t="s">
        <v>5</v>
      </c>
      <c r="K1480" s="201">
        <v>0.23</v>
      </c>
      <c r="M1480" s="185">
        <v>1</v>
      </c>
      <c r="N1480" s="94" t="s">
        <v>70</v>
      </c>
      <c r="O1480" s="94" t="s">
        <v>1214</v>
      </c>
      <c r="P1480" s="226" t="s">
        <v>33</v>
      </c>
      <c r="Q1480" s="102" t="s">
        <v>1215</v>
      </c>
      <c r="R1480" s="102">
        <v>85444995</v>
      </c>
      <c r="S1480" s="102" t="s">
        <v>5938</v>
      </c>
      <c r="T1480" s="94" t="s">
        <v>5619</v>
      </c>
      <c r="U1480" s="224">
        <v>0.09</v>
      </c>
    </row>
    <row r="1481" spans="1:25" hidden="1">
      <c r="A1481" s="213" t="s">
        <v>1263</v>
      </c>
      <c r="B1481" s="213" t="s">
        <v>4000</v>
      </c>
      <c r="C1481" s="216">
        <v>5903669145943</v>
      </c>
      <c r="D1481" s="102" t="s">
        <v>5441</v>
      </c>
      <c r="E1481" s="90" t="s">
        <v>4001</v>
      </c>
      <c r="F1481" s="90" t="s">
        <v>3</v>
      </c>
      <c r="H1481" s="91">
        <v>1</v>
      </c>
      <c r="I1481" s="203">
        <f>VLOOKUP(B1481,'CET uproszczony 01 02 2026'!$B$4:$G$1006,6,0)</f>
        <v>10.199999999999999</v>
      </c>
      <c r="J1481" s="90" t="s">
        <v>5</v>
      </c>
      <c r="K1481" s="201">
        <v>0.23</v>
      </c>
      <c r="M1481" s="185">
        <v>1</v>
      </c>
      <c r="N1481" s="94" t="s">
        <v>70</v>
      </c>
      <c r="O1481" s="94" t="s">
        <v>1214</v>
      </c>
      <c r="P1481" s="226" t="s">
        <v>33</v>
      </c>
      <c r="Q1481" s="102" t="s">
        <v>1215</v>
      </c>
      <c r="R1481" s="102">
        <v>85444995</v>
      </c>
      <c r="S1481" s="102" t="s">
        <v>5938</v>
      </c>
      <c r="T1481" s="94" t="s">
        <v>5620</v>
      </c>
      <c r="U1481" s="224">
        <v>0.09</v>
      </c>
    </row>
    <row r="1482" spans="1:25" hidden="1">
      <c r="A1482" s="213" t="s">
        <v>1265</v>
      </c>
      <c r="B1482" s="213" t="s">
        <v>4002</v>
      </c>
      <c r="C1482" s="216">
        <v>5903669146025</v>
      </c>
      <c r="D1482" s="102" t="s">
        <v>5442</v>
      </c>
      <c r="E1482" s="90" t="s">
        <v>4003</v>
      </c>
      <c r="F1482" s="90" t="s">
        <v>3</v>
      </c>
      <c r="H1482" s="91">
        <v>1</v>
      </c>
      <c r="I1482" s="203">
        <f>VLOOKUP(B1482,'CET uproszczony 01 02 2026'!$B$4:$G$1006,6,0)</f>
        <v>12.8</v>
      </c>
      <c r="J1482" s="90" t="s">
        <v>5</v>
      </c>
      <c r="K1482" s="201">
        <v>0.23</v>
      </c>
      <c r="M1482" s="185">
        <v>1</v>
      </c>
      <c r="N1482" s="94" t="s">
        <v>70</v>
      </c>
      <c r="O1482" s="94" t="s">
        <v>1214</v>
      </c>
      <c r="P1482" s="226" t="s">
        <v>33</v>
      </c>
      <c r="Q1482" s="102" t="s">
        <v>1215</v>
      </c>
      <c r="R1482" s="102">
        <v>85444995</v>
      </c>
      <c r="S1482" s="102" t="s">
        <v>5938</v>
      </c>
      <c r="T1482" s="94" t="s">
        <v>5623</v>
      </c>
      <c r="U1482" s="224">
        <v>0.09</v>
      </c>
    </row>
    <row r="1483" spans="1:25" hidden="1">
      <c r="A1483" s="213" t="s">
        <v>1267</v>
      </c>
      <c r="B1483" s="213" t="s">
        <v>4004</v>
      </c>
      <c r="C1483" s="216">
        <v>5903669146063</v>
      </c>
      <c r="D1483" s="102" t="s">
        <v>5443</v>
      </c>
      <c r="E1483" s="90" t="s">
        <v>4005</v>
      </c>
      <c r="F1483" s="90" t="s">
        <v>3</v>
      </c>
      <c r="H1483" s="91">
        <v>1</v>
      </c>
      <c r="I1483" s="203">
        <f>VLOOKUP(B1483,'CET uproszczony 01 02 2026'!$B$4:$G$1006,6,0)</f>
        <v>9.5</v>
      </c>
      <c r="J1483" s="90" t="s">
        <v>5</v>
      </c>
      <c r="K1483" s="201">
        <v>0.23</v>
      </c>
      <c r="M1483" s="185">
        <v>1</v>
      </c>
      <c r="N1483" s="94" t="s">
        <v>70</v>
      </c>
      <c r="O1483" s="94" t="s">
        <v>1214</v>
      </c>
      <c r="P1483" s="226" t="s">
        <v>33</v>
      </c>
      <c r="Q1483" s="102" t="s">
        <v>1215</v>
      </c>
      <c r="R1483" s="102">
        <v>85444995</v>
      </c>
      <c r="S1483" s="102" t="s">
        <v>5938</v>
      </c>
      <c r="T1483" s="94" t="s">
        <v>2496</v>
      </c>
      <c r="U1483" s="224">
        <v>0.09</v>
      </c>
    </row>
    <row r="1484" spans="1:25" hidden="1">
      <c r="A1484" s="213" t="s">
        <v>1269</v>
      </c>
      <c r="B1484" s="213" t="s">
        <v>4006</v>
      </c>
      <c r="C1484" s="216">
        <v>5903669146100</v>
      </c>
      <c r="D1484" s="102" t="s">
        <v>5444</v>
      </c>
      <c r="E1484" s="90" t="s">
        <v>4007</v>
      </c>
      <c r="F1484" s="90" t="s">
        <v>3</v>
      </c>
      <c r="H1484" s="91">
        <v>1</v>
      </c>
      <c r="I1484" s="203">
        <f>VLOOKUP(B1484,'CET uproszczony 01 02 2026'!$B$4:$G$1006,6,0)</f>
        <v>10.4</v>
      </c>
      <c r="J1484" s="90" t="s">
        <v>5</v>
      </c>
      <c r="K1484" s="201">
        <v>0.23</v>
      </c>
      <c r="M1484" s="185">
        <v>1</v>
      </c>
      <c r="N1484" s="94" t="s">
        <v>70</v>
      </c>
      <c r="O1484" s="94" t="s">
        <v>1214</v>
      </c>
      <c r="P1484" s="226" t="s">
        <v>33</v>
      </c>
      <c r="Q1484" s="102" t="s">
        <v>1215</v>
      </c>
      <c r="R1484" s="102">
        <v>85444995</v>
      </c>
      <c r="S1484" s="102" t="s">
        <v>5938</v>
      </c>
      <c r="T1484" s="94" t="s">
        <v>5624</v>
      </c>
      <c r="U1484" s="224">
        <v>0.09</v>
      </c>
    </row>
    <row r="1485" spans="1:25" hidden="1">
      <c r="A1485" s="213" t="s">
        <v>1271</v>
      </c>
      <c r="B1485" s="213" t="s">
        <v>4008</v>
      </c>
      <c r="C1485" s="216">
        <v>5903669146148</v>
      </c>
      <c r="D1485" s="102" t="s">
        <v>5445</v>
      </c>
      <c r="E1485" s="90" t="s">
        <v>4009</v>
      </c>
      <c r="F1485" s="90" t="s">
        <v>3</v>
      </c>
      <c r="H1485" s="91">
        <v>1</v>
      </c>
      <c r="I1485" s="203">
        <f>VLOOKUP(B1485,'CET uproszczony 01 02 2026'!$B$4:$G$1006,6,0)</f>
        <v>10.3</v>
      </c>
      <c r="J1485" s="90" t="s">
        <v>5</v>
      </c>
      <c r="K1485" s="201">
        <v>0.23</v>
      </c>
      <c r="M1485" s="185">
        <v>1</v>
      </c>
      <c r="N1485" s="94" t="s">
        <v>70</v>
      </c>
      <c r="O1485" s="94" t="s">
        <v>1214</v>
      </c>
      <c r="P1485" s="226" t="s">
        <v>33</v>
      </c>
      <c r="Q1485" s="102" t="s">
        <v>1215</v>
      </c>
      <c r="R1485" s="102">
        <v>85444995</v>
      </c>
      <c r="S1485" s="102" t="s">
        <v>5938</v>
      </c>
      <c r="T1485" s="94" t="s">
        <v>5625</v>
      </c>
      <c r="U1485" s="224">
        <v>0.09</v>
      </c>
    </row>
    <row r="1486" spans="1:25" hidden="1">
      <c r="A1486" s="213" t="s">
        <v>1273</v>
      </c>
      <c r="B1486" s="213" t="s">
        <v>4010</v>
      </c>
      <c r="C1486" s="216">
        <v>5903669002581</v>
      </c>
      <c r="D1486" s="102" t="s">
        <v>5446</v>
      </c>
      <c r="E1486" s="90" t="s">
        <v>4011</v>
      </c>
      <c r="F1486" s="90" t="s">
        <v>3</v>
      </c>
      <c r="H1486" s="91">
        <v>1</v>
      </c>
      <c r="I1486" s="203">
        <f>VLOOKUP(B1486,'CET uproszczony 01 02 2026'!$B$4:$G$1006,6,0)</f>
        <v>10.3</v>
      </c>
      <c r="J1486" s="90" t="s">
        <v>5</v>
      </c>
      <c r="K1486" s="201">
        <v>0.23</v>
      </c>
      <c r="M1486" s="185">
        <v>1</v>
      </c>
      <c r="N1486" s="94" t="s">
        <v>70</v>
      </c>
      <c r="O1486" s="94" t="s">
        <v>1214</v>
      </c>
      <c r="P1486" s="226" t="s">
        <v>33</v>
      </c>
      <c r="Q1486" s="102" t="s">
        <v>1215</v>
      </c>
      <c r="R1486" s="102">
        <v>85444995</v>
      </c>
      <c r="S1486" s="102" t="s">
        <v>5938</v>
      </c>
      <c r="T1486" s="94" t="s">
        <v>5619</v>
      </c>
      <c r="U1486" s="224">
        <v>0.09</v>
      </c>
    </row>
    <row r="1487" spans="1:25" s="179" customFormat="1" hidden="1">
      <c r="A1487" s="213" t="s">
        <v>1275</v>
      </c>
      <c r="B1487" s="213" t="s">
        <v>4012</v>
      </c>
      <c r="C1487" s="216">
        <v>5903669146261</v>
      </c>
      <c r="D1487" s="102" t="s">
        <v>5447</v>
      </c>
      <c r="E1487" s="90" t="s">
        <v>4013</v>
      </c>
      <c r="F1487" s="90" t="s">
        <v>3</v>
      </c>
      <c r="G1487" s="91"/>
      <c r="H1487" s="91">
        <v>1</v>
      </c>
      <c r="I1487" s="203">
        <f>VLOOKUP(B1487,'CET uproszczony 01 02 2026'!$B$4:$G$1006,6,0)</f>
        <v>14.2</v>
      </c>
      <c r="J1487" s="90" t="s">
        <v>5</v>
      </c>
      <c r="K1487" s="201">
        <v>0.23</v>
      </c>
      <c r="L1487" s="91"/>
      <c r="M1487" s="185">
        <v>1</v>
      </c>
      <c r="N1487" s="94" t="s">
        <v>70</v>
      </c>
      <c r="O1487" s="94" t="s">
        <v>1214</v>
      </c>
      <c r="P1487" s="226" t="s">
        <v>33</v>
      </c>
      <c r="Q1487" s="102" t="s">
        <v>1215</v>
      </c>
      <c r="R1487" s="102">
        <v>85444995</v>
      </c>
      <c r="S1487" s="102" t="s">
        <v>5938</v>
      </c>
      <c r="T1487" s="94" t="s">
        <v>5623</v>
      </c>
      <c r="U1487" s="224">
        <v>0.09</v>
      </c>
      <c r="V1487" s="55"/>
      <c r="W1487" s="55"/>
      <c r="X1487" s="55"/>
      <c r="Y1487" s="55"/>
    </row>
    <row r="1488" spans="1:25" s="179" customFormat="1" hidden="1">
      <c r="A1488" s="213" t="s">
        <v>1277</v>
      </c>
      <c r="B1488" s="213" t="s">
        <v>4014</v>
      </c>
      <c r="C1488" s="216">
        <v>5903669002604</v>
      </c>
      <c r="D1488" s="102" t="s">
        <v>5448</v>
      </c>
      <c r="E1488" s="90" t="s">
        <v>4015</v>
      </c>
      <c r="F1488" s="90" t="s">
        <v>3</v>
      </c>
      <c r="G1488" s="91"/>
      <c r="H1488" s="91">
        <v>1</v>
      </c>
      <c r="I1488" s="203">
        <f>VLOOKUP(B1488,'CET uproszczony 01 02 2026'!$B$4:$G$1006,6,0)</f>
        <v>10.199999999999999</v>
      </c>
      <c r="J1488" s="90" t="s">
        <v>5</v>
      </c>
      <c r="K1488" s="201">
        <v>0.23</v>
      </c>
      <c r="L1488" s="91"/>
      <c r="M1488" s="185">
        <v>1</v>
      </c>
      <c r="N1488" s="94" t="s">
        <v>70</v>
      </c>
      <c r="O1488" s="94" t="s">
        <v>1214</v>
      </c>
      <c r="P1488" s="226" t="s">
        <v>33</v>
      </c>
      <c r="Q1488" s="102" t="s">
        <v>1215</v>
      </c>
      <c r="R1488" s="102">
        <v>85444995</v>
      </c>
      <c r="S1488" s="102" t="s">
        <v>5938</v>
      </c>
      <c r="T1488" s="94" t="s">
        <v>2496</v>
      </c>
      <c r="U1488" s="224">
        <v>0.09</v>
      </c>
      <c r="V1488" s="55"/>
      <c r="W1488" s="55"/>
      <c r="X1488" s="55"/>
      <c r="Y1488" s="55"/>
    </row>
    <row r="1489" spans="1:25" s="179" customFormat="1" hidden="1">
      <c r="A1489" s="213" t="s">
        <v>1279</v>
      </c>
      <c r="B1489" s="213" t="s">
        <v>4016</v>
      </c>
      <c r="C1489" s="216">
        <v>5903669146384</v>
      </c>
      <c r="D1489" s="102" t="s">
        <v>5449</v>
      </c>
      <c r="E1489" s="90" t="s">
        <v>4017</v>
      </c>
      <c r="F1489" s="90" t="s">
        <v>3</v>
      </c>
      <c r="G1489" s="91"/>
      <c r="H1489" s="91">
        <v>1</v>
      </c>
      <c r="I1489" s="203">
        <f>VLOOKUP(B1489,'CET uproszczony 01 02 2026'!$B$4:$G$1006,6,0)</f>
        <v>11.2</v>
      </c>
      <c r="J1489" s="90" t="s">
        <v>5</v>
      </c>
      <c r="K1489" s="201">
        <v>0.23</v>
      </c>
      <c r="L1489" s="91"/>
      <c r="M1489" s="185">
        <v>1</v>
      </c>
      <c r="N1489" s="94" t="s">
        <v>70</v>
      </c>
      <c r="O1489" s="94" t="s">
        <v>1214</v>
      </c>
      <c r="P1489" s="226" t="s">
        <v>33</v>
      </c>
      <c r="Q1489" s="102" t="s">
        <v>1215</v>
      </c>
      <c r="R1489" s="102">
        <v>85444995</v>
      </c>
      <c r="S1489" s="102" t="s">
        <v>5938</v>
      </c>
      <c r="T1489" s="94" t="s">
        <v>5624</v>
      </c>
      <c r="U1489" s="224">
        <v>0.09</v>
      </c>
      <c r="V1489" s="55"/>
      <c r="W1489" s="55"/>
      <c r="X1489" s="55"/>
      <c r="Y1489" s="55"/>
    </row>
    <row r="1490" spans="1:25" s="179" customFormat="1" hidden="1">
      <c r="A1490" s="213" t="s">
        <v>1281</v>
      </c>
      <c r="B1490" s="213" t="s">
        <v>4018</v>
      </c>
      <c r="C1490" s="216">
        <v>5903669004998</v>
      </c>
      <c r="D1490" s="102" t="s">
        <v>5450</v>
      </c>
      <c r="E1490" s="90" t="s">
        <v>4019</v>
      </c>
      <c r="F1490" s="90" t="s">
        <v>3</v>
      </c>
      <c r="G1490" s="91"/>
      <c r="H1490" s="91">
        <v>1</v>
      </c>
      <c r="I1490" s="203">
        <f>VLOOKUP(B1490,'CET uproszczony 01 02 2026'!$B$4:$G$1006,6,0)</f>
        <v>11.1</v>
      </c>
      <c r="J1490" s="90" t="s">
        <v>5</v>
      </c>
      <c r="K1490" s="201">
        <v>0.23</v>
      </c>
      <c r="L1490" s="91"/>
      <c r="M1490" s="185">
        <v>1</v>
      </c>
      <c r="N1490" s="94" t="s">
        <v>70</v>
      </c>
      <c r="O1490" s="94" t="s">
        <v>1214</v>
      </c>
      <c r="P1490" s="226" t="s">
        <v>33</v>
      </c>
      <c r="Q1490" s="102" t="s">
        <v>1215</v>
      </c>
      <c r="R1490" s="102">
        <v>85444995</v>
      </c>
      <c r="S1490" s="102" t="s">
        <v>5938</v>
      </c>
      <c r="T1490" s="94" t="s">
        <v>5625</v>
      </c>
      <c r="U1490" s="224">
        <v>0.09</v>
      </c>
      <c r="V1490" s="55"/>
      <c r="W1490" s="55"/>
      <c r="X1490" s="55"/>
      <c r="Y1490" s="55"/>
    </row>
    <row r="1491" spans="1:25" s="179" customFormat="1" hidden="1">
      <c r="A1491" s="213" t="s">
        <v>1283</v>
      </c>
      <c r="B1491" s="213" t="s">
        <v>4020</v>
      </c>
      <c r="C1491" s="216">
        <v>5903669146704</v>
      </c>
      <c r="D1491" s="102" t="s">
        <v>5451</v>
      </c>
      <c r="E1491" s="90" t="s">
        <v>4021</v>
      </c>
      <c r="F1491" s="90" t="s">
        <v>3</v>
      </c>
      <c r="G1491" s="91"/>
      <c r="H1491" s="91">
        <v>1</v>
      </c>
      <c r="I1491" s="203">
        <f>VLOOKUP(B1491,'CET uproszczony 01 02 2026'!$B$4:$G$1006,6,0)</f>
        <v>14.4</v>
      </c>
      <c r="J1491" s="90" t="s">
        <v>5</v>
      </c>
      <c r="K1491" s="201">
        <v>0.23</v>
      </c>
      <c r="L1491" s="91"/>
      <c r="M1491" s="185">
        <v>1</v>
      </c>
      <c r="N1491" s="94" t="s">
        <v>70</v>
      </c>
      <c r="O1491" s="94" t="s">
        <v>1214</v>
      </c>
      <c r="P1491" s="226" t="s">
        <v>33</v>
      </c>
      <c r="Q1491" s="102" t="s">
        <v>1215</v>
      </c>
      <c r="R1491" s="102">
        <v>85444995</v>
      </c>
      <c r="S1491" s="102" t="s">
        <v>5938</v>
      </c>
      <c r="T1491" s="94" t="s">
        <v>5623</v>
      </c>
      <c r="U1491" s="224">
        <v>0.11</v>
      </c>
      <c r="V1491" s="55"/>
      <c r="W1491" s="55"/>
      <c r="X1491" s="55"/>
      <c r="Y1491" s="55"/>
    </row>
    <row r="1492" spans="1:25" s="179" customFormat="1" hidden="1">
      <c r="A1492" s="213" t="s">
        <v>1285</v>
      </c>
      <c r="B1492" s="213" t="s">
        <v>4022</v>
      </c>
      <c r="C1492" s="216">
        <v>5903669146780</v>
      </c>
      <c r="D1492" s="102" t="s">
        <v>5452</v>
      </c>
      <c r="E1492" s="90" t="s">
        <v>4023</v>
      </c>
      <c r="F1492" s="90" t="s">
        <v>3</v>
      </c>
      <c r="G1492" s="91"/>
      <c r="H1492" s="91">
        <v>1</v>
      </c>
      <c r="I1492" s="203">
        <f>VLOOKUP(B1492,'CET uproszczony 01 02 2026'!$B$4:$G$1006,6,0)</f>
        <v>10.1</v>
      </c>
      <c r="J1492" s="90" t="s">
        <v>5</v>
      </c>
      <c r="K1492" s="201">
        <v>0.23</v>
      </c>
      <c r="L1492" s="91"/>
      <c r="M1492" s="185">
        <v>1</v>
      </c>
      <c r="N1492" s="94" t="s">
        <v>70</v>
      </c>
      <c r="O1492" s="94" t="s">
        <v>1214</v>
      </c>
      <c r="P1492" s="226" t="s">
        <v>33</v>
      </c>
      <c r="Q1492" s="102" t="s">
        <v>1215</v>
      </c>
      <c r="R1492" s="102">
        <v>85444995</v>
      </c>
      <c r="S1492" s="102" t="s">
        <v>5938</v>
      </c>
      <c r="T1492" s="94" t="s">
        <v>2496</v>
      </c>
      <c r="U1492" s="224">
        <v>0.11</v>
      </c>
      <c r="V1492" s="55"/>
      <c r="W1492" s="55"/>
      <c r="X1492" s="55"/>
      <c r="Y1492" s="55"/>
    </row>
    <row r="1493" spans="1:25" s="179" customFormat="1" hidden="1">
      <c r="A1493" s="213" t="s">
        <v>1287</v>
      </c>
      <c r="B1493" s="213" t="s">
        <v>4024</v>
      </c>
      <c r="C1493" s="216">
        <v>5903669146865</v>
      </c>
      <c r="D1493" s="102" t="s">
        <v>5453</v>
      </c>
      <c r="E1493" s="90" t="s">
        <v>4025</v>
      </c>
      <c r="F1493" s="90" t="s">
        <v>3</v>
      </c>
      <c r="G1493" s="91"/>
      <c r="H1493" s="91">
        <v>1</v>
      </c>
      <c r="I1493" s="203">
        <f>VLOOKUP(B1493,'CET uproszczony 01 02 2026'!$B$4:$G$1006,6,0)</f>
        <v>11.2</v>
      </c>
      <c r="J1493" s="90" t="s">
        <v>5</v>
      </c>
      <c r="K1493" s="201">
        <v>0.23</v>
      </c>
      <c r="L1493" s="91"/>
      <c r="M1493" s="185">
        <v>1</v>
      </c>
      <c r="N1493" s="94" t="s">
        <v>70</v>
      </c>
      <c r="O1493" s="94" t="s">
        <v>1214</v>
      </c>
      <c r="P1493" s="226" t="s">
        <v>33</v>
      </c>
      <c r="Q1493" s="102" t="s">
        <v>1215</v>
      </c>
      <c r="R1493" s="102">
        <v>85444995</v>
      </c>
      <c r="S1493" s="102" t="s">
        <v>5938</v>
      </c>
      <c r="T1493" s="94" t="s">
        <v>5624</v>
      </c>
      <c r="U1493" s="224">
        <v>0.11</v>
      </c>
      <c r="V1493" s="55"/>
      <c r="W1493" s="55"/>
      <c r="X1493" s="55"/>
      <c r="Y1493" s="55"/>
    </row>
    <row r="1494" spans="1:25" s="179" customFormat="1" hidden="1">
      <c r="A1494" s="213" t="s">
        <v>1289</v>
      </c>
      <c r="B1494" s="213" t="s">
        <v>4026</v>
      </c>
      <c r="C1494" s="216">
        <v>5903669022893</v>
      </c>
      <c r="D1494" s="102" t="s">
        <v>5454</v>
      </c>
      <c r="E1494" s="90" t="s">
        <v>4027</v>
      </c>
      <c r="F1494" s="90" t="s">
        <v>3</v>
      </c>
      <c r="G1494" s="91"/>
      <c r="H1494" s="91">
        <v>1</v>
      </c>
      <c r="I1494" s="203">
        <f>VLOOKUP(B1494,'CET uproszczony 01 02 2026'!$B$4:$G$1006,6,0)</f>
        <v>11.2</v>
      </c>
      <c r="J1494" s="90" t="s">
        <v>5</v>
      </c>
      <c r="K1494" s="201">
        <v>0.23</v>
      </c>
      <c r="L1494" s="91"/>
      <c r="M1494" s="185">
        <v>1</v>
      </c>
      <c r="N1494" s="94" t="s">
        <v>70</v>
      </c>
      <c r="O1494" s="94" t="s">
        <v>1214</v>
      </c>
      <c r="P1494" s="226" t="s">
        <v>33</v>
      </c>
      <c r="Q1494" s="102" t="s">
        <v>1215</v>
      </c>
      <c r="R1494" s="102">
        <v>85444995</v>
      </c>
      <c r="S1494" s="102" t="s">
        <v>5938</v>
      </c>
      <c r="T1494" s="94" t="s">
        <v>5619</v>
      </c>
      <c r="U1494" s="224">
        <v>0.11</v>
      </c>
      <c r="V1494" s="55"/>
      <c r="W1494" s="55"/>
      <c r="X1494" s="55"/>
      <c r="Y1494" s="55"/>
    </row>
    <row r="1495" spans="1:25" s="179" customFormat="1" hidden="1">
      <c r="A1495" s="213" t="s">
        <v>1291</v>
      </c>
      <c r="B1495" s="213" t="s">
        <v>4028</v>
      </c>
      <c r="C1495" s="216">
        <v>5903669022909</v>
      </c>
      <c r="D1495" s="102" t="s">
        <v>5455</v>
      </c>
      <c r="E1495" s="90" t="s">
        <v>4029</v>
      </c>
      <c r="F1495" s="90" t="s">
        <v>3</v>
      </c>
      <c r="G1495" s="91"/>
      <c r="H1495" s="91">
        <v>1</v>
      </c>
      <c r="I1495" s="203">
        <f>VLOOKUP(B1495,'CET uproszczony 01 02 2026'!$B$4:$G$1006,6,0)</f>
        <v>11.9</v>
      </c>
      <c r="J1495" s="90" t="s">
        <v>5</v>
      </c>
      <c r="K1495" s="201">
        <v>0.23</v>
      </c>
      <c r="L1495" s="91"/>
      <c r="M1495" s="185">
        <v>1</v>
      </c>
      <c r="N1495" s="94" t="s">
        <v>70</v>
      </c>
      <c r="O1495" s="94" t="s">
        <v>1214</v>
      </c>
      <c r="P1495" s="226" t="s">
        <v>33</v>
      </c>
      <c r="Q1495" s="102" t="s">
        <v>1215</v>
      </c>
      <c r="R1495" s="102">
        <v>85444995</v>
      </c>
      <c r="S1495" s="102" t="s">
        <v>5938</v>
      </c>
      <c r="T1495" s="94" t="s">
        <v>5620</v>
      </c>
      <c r="U1495" s="224">
        <v>0.11</v>
      </c>
      <c r="V1495" s="55"/>
      <c r="W1495" s="55"/>
      <c r="X1495" s="55"/>
      <c r="Y1495" s="55"/>
    </row>
    <row r="1496" spans="1:25" s="179" customFormat="1" hidden="1">
      <c r="A1496" s="213" t="s">
        <v>1293</v>
      </c>
      <c r="B1496" s="213" t="s">
        <v>4030</v>
      </c>
      <c r="C1496" s="216">
        <v>5903669022916</v>
      </c>
      <c r="D1496" s="102" t="s">
        <v>5456</v>
      </c>
      <c r="E1496" s="90" t="s">
        <v>4031</v>
      </c>
      <c r="F1496" s="90" t="s">
        <v>3</v>
      </c>
      <c r="G1496" s="91"/>
      <c r="H1496" s="91">
        <v>1</v>
      </c>
      <c r="I1496" s="203">
        <f>VLOOKUP(B1496,'CET uproszczony 01 02 2026'!$B$4:$G$1006,6,0)</f>
        <v>17.399999999999999</v>
      </c>
      <c r="J1496" s="90" t="s">
        <v>5</v>
      </c>
      <c r="K1496" s="201">
        <v>0.23</v>
      </c>
      <c r="L1496" s="91"/>
      <c r="M1496" s="185">
        <v>1</v>
      </c>
      <c r="N1496" s="94" t="s">
        <v>70</v>
      </c>
      <c r="O1496" s="94" t="s">
        <v>1214</v>
      </c>
      <c r="P1496" s="226" t="s">
        <v>33</v>
      </c>
      <c r="Q1496" s="102" t="s">
        <v>1215</v>
      </c>
      <c r="R1496" s="102">
        <v>85444995</v>
      </c>
      <c r="S1496" s="102" t="s">
        <v>5938</v>
      </c>
      <c r="T1496" s="94" t="s">
        <v>5623</v>
      </c>
      <c r="U1496" s="224">
        <v>0.11</v>
      </c>
      <c r="V1496" s="55"/>
      <c r="W1496" s="55"/>
      <c r="X1496" s="55"/>
      <c r="Y1496" s="55"/>
    </row>
    <row r="1497" spans="1:25" s="179" customFormat="1" hidden="1">
      <c r="A1497" s="213" t="s">
        <v>1295</v>
      </c>
      <c r="B1497" s="213" t="s">
        <v>4032</v>
      </c>
      <c r="C1497" s="216">
        <v>5903669022923</v>
      </c>
      <c r="D1497" s="102" t="s">
        <v>5457</v>
      </c>
      <c r="E1497" s="90" t="s">
        <v>4033</v>
      </c>
      <c r="F1497" s="90" t="s">
        <v>3</v>
      </c>
      <c r="G1497" s="91"/>
      <c r="H1497" s="91">
        <v>1</v>
      </c>
      <c r="I1497" s="203">
        <f>VLOOKUP(B1497,'CET uproszczony 01 02 2026'!$B$4:$G$1006,6,0)</f>
        <v>11.2</v>
      </c>
      <c r="J1497" s="90" t="s">
        <v>5</v>
      </c>
      <c r="K1497" s="201">
        <v>0.23</v>
      </c>
      <c r="L1497" s="91"/>
      <c r="M1497" s="185">
        <v>1</v>
      </c>
      <c r="N1497" s="94" t="s">
        <v>70</v>
      </c>
      <c r="O1497" s="94" t="s">
        <v>1214</v>
      </c>
      <c r="P1497" s="226" t="s">
        <v>33</v>
      </c>
      <c r="Q1497" s="102" t="s">
        <v>1215</v>
      </c>
      <c r="R1497" s="102">
        <v>85444995</v>
      </c>
      <c r="S1497" s="102" t="s">
        <v>5938</v>
      </c>
      <c r="T1497" s="94" t="s">
        <v>2496</v>
      </c>
      <c r="U1497" s="224">
        <v>0.11</v>
      </c>
      <c r="V1497" s="55"/>
      <c r="W1497" s="55"/>
      <c r="X1497" s="55"/>
      <c r="Y1497" s="55"/>
    </row>
    <row r="1498" spans="1:25" s="179" customFormat="1" hidden="1">
      <c r="A1498" s="213" t="s">
        <v>1297</v>
      </c>
      <c r="B1498" s="213" t="s">
        <v>4034</v>
      </c>
      <c r="C1498" s="216">
        <v>5903669022947</v>
      </c>
      <c r="D1498" s="102" t="s">
        <v>5458</v>
      </c>
      <c r="E1498" s="90" t="s">
        <v>4035</v>
      </c>
      <c r="F1498" s="90" t="s">
        <v>3</v>
      </c>
      <c r="G1498" s="91"/>
      <c r="H1498" s="91">
        <v>1</v>
      </c>
      <c r="I1498" s="203">
        <f>VLOOKUP(B1498,'CET uproszczony 01 02 2026'!$B$4:$G$1006,6,0)</f>
        <v>12.2</v>
      </c>
      <c r="J1498" s="90" t="s">
        <v>5</v>
      </c>
      <c r="K1498" s="201">
        <v>0.23</v>
      </c>
      <c r="L1498" s="91"/>
      <c r="M1498" s="185">
        <v>1</v>
      </c>
      <c r="N1498" s="94" t="s">
        <v>70</v>
      </c>
      <c r="O1498" s="94" t="s">
        <v>1214</v>
      </c>
      <c r="P1498" s="226" t="s">
        <v>33</v>
      </c>
      <c r="Q1498" s="102" t="s">
        <v>1215</v>
      </c>
      <c r="R1498" s="102">
        <v>85444995</v>
      </c>
      <c r="S1498" s="102" t="s">
        <v>5938</v>
      </c>
      <c r="T1498" s="94" t="s">
        <v>5624</v>
      </c>
      <c r="U1498" s="224">
        <v>0.11</v>
      </c>
      <c r="V1498" s="55"/>
      <c r="W1498" s="55"/>
      <c r="X1498" s="55"/>
      <c r="Y1498" s="55"/>
    </row>
    <row r="1499" spans="1:25" hidden="1">
      <c r="A1499" s="213" t="s">
        <v>1299</v>
      </c>
      <c r="B1499" s="213" t="s">
        <v>4036</v>
      </c>
      <c r="C1499" s="216">
        <v>5903669022954</v>
      </c>
      <c r="D1499" s="102" t="s">
        <v>5459</v>
      </c>
      <c r="E1499" s="90" t="s">
        <v>4037</v>
      </c>
      <c r="F1499" s="90" t="s">
        <v>3</v>
      </c>
      <c r="H1499" s="91">
        <v>1</v>
      </c>
      <c r="I1499" s="203">
        <f>VLOOKUP(B1499,'CET uproszczony 01 02 2026'!$B$4:$G$1006,6,0)</f>
        <v>11.9</v>
      </c>
      <c r="J1499" s="90" t="s">
        <v>5</v>
      </c>
      <c r="K1499" s="201">
        <v>0.23</v>
      </c>
      <c r="M1499" s="185">
        <v>1</v>
      </c>
      <c r="N1499" s="94" t="s">
        <v>70</v>
      </c>
      <c r="O1499" s="94" t="s">
        <v>1214</v>
      </c>
      <c r="P1499" s="226" t="s">
        <v>33</v>
      </c>
      <c r="Q1499" s="102" t="s">
        <v>1215</v>
      </c>
      <c r="R1499" s="102">
        <v>85444995</v>
      </c>
      <c r="S1499" s="102" t="s">
        <v>5938</v>
      </c>
      <c r="T1499" s="94" t="s">
        <v>5625</v>
      </c>
      <c r="U1499" s="224">
        <v>0.11</v>
      </c>
    </row>
    <row r="1500" spans="1:25" hidden="1">
      <c r="A1500" s="213" t="s">
        <v>1301</v>
      </c>
      <c r="B1500" s="213" t="s">
        <v>4038</v>
      </c>
      <c r="C1500" s="216">
        <v>5903669004806</v>
      </c>
      <c r="D1500" s="102" t="s">
        <v>5460</v>
      </c>
      <c r="E1500" s="90" t="s">
        <v>4039</v>
      </c>
      <c r="F1500" s="90" t="s">
        <v>3</v>
      </c>
      <c r="H1500" s="91">
        <v>1</v>
      </c>
      <c r="I1500" s="203">
        <f>VLOOKUP(B1500,'CET uproszczony 01 02 2026'!$B$4:$G$1006,6,0)</f>
        <v>13</v>
      </c>
      <c r="J1500" s="90" t="s">
        <v>5</v>
      </c>
      <c r="K1500" s="201">
        <v>0.23</v>
      </c>
      <c r="M1500" s="185">
        <v>1</v>
      </c>
      <c r="N1500" s="94" t="s">
        <v>70</v>
      </c>
      <c r="O1500" s="94" t="s">
        <v>1214</v>
      </c>
      <c r="P1500" s="226" t="s">
        <v>33</v>
      </c>
      <c r="Q1500" s="102" t="s">
        <v>1215</v>
      </c>
      <c r="R1500" s="102">
        <v>85444995</v>
      </c>
      <c r="S1500" s="102" t="s">
        <v>5938</v>
      </c>
      <c r="T1500" s="94" t="s">
        <v>5619</v>
      </c>
      <c r="U1500" s="224">
        <v>0.12</v>
      </c>
    </row>
    <row r="1501" spans="1:25" hidden="1">
      <c r="A1501" s="213" t="s">
        <v>1303</v>
      </c>
      <c r="B1501" s="213" t="s">
        <v>4040</v>
      </c>
      <c r="C1501" s="216">
        <v>5903669004813</v>
      </c>
      <c r="D1501" s="102" t="s">
        <v>5461</v>
      </c>
      <c r="E1501" s="90" t="s">
        <v>4041</v>
      </c>
      <c r="F1501" s="90" t="s">
        <v>3</v>
      </c>
      <c r="H1501" s="91">
        <v>1</v>
      </c>
      <c r="I1501" s="203">
        <f>VLOOKUP(B1501,'CET uproszczony 01 02 2026'!$B$4:$G$1006,6,0)</f>
        <v>13.8</v>
      </c>
      <c r="J1501" s="90" t="s">
        <v>5</v>
      </c>
      <c r="K1501" s="201">
        <v>0.23</v>
      </c>
      <c r="M1501" s="185">
        <v>1</v>
      </c>
      <c r="N1501" s="94" t="s">
        <v>70</v>
      </c>
      <c r="O1501" s="94" t="s">
        <v>1214</v>
      </c>
      <c r="P1501" s="226" t="s">
        <v>33</v>
      </c>
      <c r="Q1501" s="102" t="s">
        <v>1215</v>
      </c>
      <c r="R1501" s="102">
        <v>85444995</v>
      </c>
      <c r="S1501" s="102" t="s">
        <v>5938</v>
      </c>
      <c r="T1501" s="94" t="s">
        <v>5620</v>
      </c>
      <c r="U1501" s="224">
        <v>0.12</v>
      </c>
    </row>
    <row r="1502" spans="1:25" hidden="1">
      <c r="A1502" s="213" t="s">
        <v>1305</v>
      </c>
      <c r="B1502" s="213" t="s">
        <v>4042</v>
      </c>
      <c r="C1502" s="216">
        <v>5903669004820</v>
      </c>
      <c r="D1502" s="102" t="s">
        <v>5462</v>
      </c>
      <c r="E1502" s="90" t="s">
        <v>4043</v>
      </c>
      <c r="F1502" s="90" t="s">
        <v>3</v>
      </c>
      <c r="H1502" s="91">
        <v>1</v>
      </c>
      <c r="I1502" s="203">
        <f>VLOOKUP(B1502,'CET uproszczony 01 02 2026'!$B$4:$G$1006,6,0)</f>
        <v>17.2</v>
      </c>
      <c r="J1502" s="90" t="s">
        <v>5</v>
      </c>
      <c r="K1502" s="201">
        <v>0.23</v>
      </c>
      <c r="M1502" s="185">
        <v>1</v>
      </c>
      <c r="N1502" s="94" t="s">
        <v>70</v>
      </c>
      <c r="O1502" s="94" t="s">
        <v>1214</v>
      </c>
      <c r="P1502" s="226" t="s">
        <v>33</v>
      </c>
      <c r="Q1502" s="102" t="s">
        <v>1215</v>
      </c>
      <c r="R1502" s="102">
        <v>85444995</v>
      </c>
      <c r="S1502" s="102" t="s">
        <v>5938</v>
      </c>
      <c r="T1502" s="94" t="s">
        <v>5623</v>
      </c>
      <c r="U1502" s="224">
        <v>0.12</v>
      </c>
    </row>
    <row r="1503" spans="1:25" hidden="1">
      <c r="A1503" s="213" t="s">
        <v>1307</v>
      </c>
      <c r="B1503" s="213" t="s">
        <v>4044</v>
      </c>
      <c r="C1503" s="216">
        <v>5903669004837</v>
      </c>
      <c r="D1503" s="102" t="s">
        <v>5463</v>
      </c>
      <c r="E1503" s="90" t="s">
        <v>4045</v>
      </c>
      <c r="F1503" s="90" t="s">
        <v>3</v>
      </c>
      <c r="H1503" s="91">
        <v>1</v>
      </c>
      <c r="I1503" s="203">
        <f>VLOOKUP(B1503,'CET uproszczony 01 02 2026'!$B$4:$G$1006,6,0)</f>
        <v>12.9</v>
      </c>
      <c r="J1503" s="90" t="s">
        <v>5</v>
      </c>
      <c r="K1503" s="201">
        <v>0.23</v>
      </c>
      <c r="M1503" s="185">
        <v>1</v>
      </c>
      <c r="N1503" s="94" t="s">
        <v>70</v>
      </c>
      <c r="O1503" s="94" t="s">
        <v>1214</v>
      </c>
      <c r="P1503" s="226" t="s">
        <v>33</v>
      </c>
      <c r="Q1503" s="102" t="s">
        <v>1215</v>
      </c>
      <c r="R1503" s="102">
        <v>85444995</v>
      </c>
      <c r="S1503" s="102" t="s">
        <v>5938</v>
      </c>
      <c r="T1503" s="94" t="s">
        <v>2496</v>
      </c>
      <c r="U1503" s="224">
        <v>0.12</v>
      </c>
    </row>
    <row r="1504" spans="1:25" hidden="1">
      <c r="A1504" s="213" t="s">
        <v>1309</v>
      </c>
      <c r="B1504" s="213" t="s">
        <v>4046</v>
      </c>
      <c r="C1504" s="216">
        <v>5903669023005</v>
      </c>
      <c r="D1504" s="102" t="s">
        <v>5464</v>
      </c>
      <c r="E1504" s="90" t="s">
        <v>4047</v>
      </c>
      <c r="F1504" s="90" t="s">
        <v>3</v>
      </c>
      <c r="H1504" s="91">
        <v>1</v>
      </c>
      <c r="I1504" s="203">
        <f>VLOOKUP(B1504,'CET uproszczony 01 02 2026'!$B$4:$G$1006,6,0)</f>
        <v>14</v>
      </c>
      <c r="J1504" s="90" t="s">
        <v>5</v>
      </c>
      <c r="K1504" s="201">
        <v>0.23</v>
      </c>
      <c r="M1504" s="185">
        <v>1</v>
      </c>
      <c r="N1504" s="94" t="s">
        <v>70</v>
      </c>
      <c r="O1504" s="94" t="s">
        <v>1214</v>
      </c>
      <c r="P1504" s="226" t="s">
        <v>33</v>
      </c>
      <c r="Q1504" s="102" t="s">
        <v>1215</v>
      </c>
      <c r="R1504" s="102">
        <v>85444995</v>
      </c>
      <c r="S1504" s="102" t="s">
        <v>5938</v>
      </c>
      <c r="T1504" s="94" t="s">
        <v>5624</v>
      </c>
      <c r="U1504" s="224">
        <v>0.12</v>
      </c>
    </row>
    <row r="1505" spans="1:21" hidden="1">
      <c r="A1505" s="213" t="s">
        <v>1311</v>
      </c>
      <c r="B1505" s="213" t="s">
        <v>4048</v>
      </c>
      <c r="C1505" s="216">
        <v>5903669004844</v>
      </c>
      <c r="D1505" s="102" t="s">
        <v>5465</v>
      </c>
      <c r="E1505" s="90" t="s">
        <v>4049</v>
      </c>
      <c r="F1505" s="90" t="s">
        <v>3</v>
      </c>
      <c r="H1505" s="91">
        <v>1</v>
      </c>
      <c r="I1505" s="203">
        <f>VLOOKUP(B1505,'CET uproszczony 01 02 2026'!$B$4:$G$1006,6,0)</f>
        <v>13.8</v>
      </c>
      <c r="J1505" s="90" t="s">
        <v>5</v>
      </c>
      <c r="K1505" s="201">
        <v>0.23</v>
      </c>
      <c r="M1505" s="185">
        <v>1</v>
      </c>
      <c r="N1505" s="94" t="s">
        <v>70</v>
      </c>
      <c r="O1505" s="94" t="s">
        <v>1214</v>
      </c>
      <c r="P1505" s="226" t="s">
        <v>33</v>
      </c>
      <c r="Q1505" s="102" t="s">
        <v>1215</v>
      </c>
      <c r="R1505" s="102">
        <v>85444995</v>
      </c>
      <c r="S1505" s="102" t="s">
        <v>5938</v>
      </c>
      <c r="T1505" s="94" t="s">
        <v>5625</v>
      </c>
      <c r="U1505" s="224">
        <v>0.12</v>
      </c>
    </row>
    <row r="1506" spans="1:21" hidden="1">
      <c r="A1506" s="213" t="s">
        <v>1313</v>
      </c>
      <c r="B1506" s="213" t="s">
        <v>4050</v>
      </c>
      <c r="C1506" s="216">
        <v>5903669148388</v>
      </c>
      <c r="D1506" s="102" t="s">
        <v>5466</v>
      </c>
      <c r="E1506" s="90" t="s">
        <v>4051</v>
      </c>
      <c r="F1506" s="90" t="s">
        <v>3</v>
      </c>
      <c r="H1506" s="91">
        <v>1</v>
      </c>
      <c r="I1506" s="203">
        <f>VLOOKUP(B1506,'CET uproszczony 01 02 2026'!$B$4:$G$1006,6,0)</f>
        <v>13.7</v>
      </c>
      <c r="J1506" s="90" t="s">
        <v>5</v>
      </c>
      <c r="K1506" s="201">
        <v>0.23</v>
      </c>
      <c r="M1506" s="185">
        <v>1</v>
      </c>
      <c r="N1506" s="94" t="s">
        <v>70</v>
      </c>
      <c r="O1506" s="94" t="s">
        <v>1214</v>
      </c>
      <c r="P1506" s="226" t="s">
        <v>33</v>
      </c>
      <c r="Q1506" s="102" t="s">
        <v>1215</v>
      </c>
      <c r="R1506" s="102">
        <v>85444995</v>
      </c>
      <c r="S1506" s="102" t="s">
        <v>5938</v>
      </c>
      <c r="T1506" s="94" t="s">
        <v>5619</v>
      </c>
      <c r="U1506" s="224">
        <v>0.14000000000000001</v>
      </c>
    </row>
    <row r="1507" spans="1:21" hidden="1">
      <c r="A1507" s="213" t="s">
        <v>1315</v>
      </c>
      <c r="B1507" s="213" t="s">
        <v>4052</v>
      </c>
      <c r="C1507" s="216">
        <v>5903669002864</v>
      </c>
      <c r="D1507" s="102" t="s">
        <v>5467</v>
      </c>
      <c r="E1507" s="90" t="s">
        <v>4053</v>
      </c>
      <c r="F1507" s="90" t="s">
        <v>3</v>
      </c>
      <c r="H1507" s="91">
        <v>1</v>
      </c>
      <c r="I1507" s="203">
        <f>VLOOKUP(B1507,'CET uproszczony 01 02 2026'!$B$4:$G$1006,6,0)</f>
        <v>14.3</v>
      </c>
      <c r="J1507" s="90" t="s">
        <v>5</v>
      </c>
      <c r="K1507" s="201">
        <v>0.23</v>
      </c>
      <c r="M1507" s="185">
        <v>1</v>
      </c>
      <c r="N1507" s="94" t="s">
        <v>70</v>
      </c>
      <c r="O1507" s="94" t="s">
        <v>1214</v>
      </c>
      <c r="P1507" s="226" t="s">
        <v>33</v>
      </c>
      <c r="Q1507" s="102" t="s">
        <v>1215</v>
      </c>
      <c r="R1507" s="102">
        <v>85444995</v>
      </c>
      <c r="S1507" s="102" t="s">
        <v>5938</v>
      </c>
      <c r="T1507" s="94" t="s">
        <v>5619</v>
      </c>
      <c r="U1507" s="224">
        <v>0.16</v>
      </c>
    </row>
    <row r="1508" spans="1:21" hidden="1">
      <c r="A1508" s="213" t="s">
        <v>1317</v>
      </c>
      <c r="B1508" s="213" t="s">
        <v>4054</v>
      </c>
      <c r="C1508" s="216">
        <v>5903669148623</v>
      </c>
      <c r="D1508" s="102" t="s">
        <v>5468</v>
      </c>
      <c r="E1508" s="90" t="s">
        <v>4055</v>
      </c>
      <c r="F1508" s="90" t="s">
        <v>3</v>
      </c>
      <c r="H1508" s="91">
        <v>1</v>
      </c>
      <c r="I1508" s="203">
        <f>VLOOKUP(B1508,'CET uproszczony 01 02 2026'!$B$4:$G$1006,6,0)</f>
        <v>20.2</v>
      </c>
      <c r="J1508" s="90" t="s">
        <v>5</v>
      </c>
      <c r="K1508" s="201">
        <v>0.23</v>
      </c>
      <c r="M1508" s="185">
        <v>1</v>
      </c>
      <c r="N1508" s="94" t="s">
        <v>70</v>
      </c>
      <c r="O1508" s="94" t="s">
        <v>1214</v>
      </c>
      <c r="P1508" s="226" t="s">
        <v>33</v>
      </c>
      <c r="Q1508" s="102" t="s">
        <v>1215</v>
      </c>
      <c r="R1508" s="102">
        <v>85444995</v>
      </c>
      <c r="S1508" s="102" t="s">
        <v>5938</v>
      </c>
      <c r="T1508" s="94" t="s">
        <v>5623</v>
      </c>
      <c r="U1508" s="224">
        <v>0.16</v>
      </c>
    </row>
    <row r="1509" spans="1:21" hidden="1">
      <c r="A1509" s="213" t="s">
        <v>1319</v>
      </c>
      <c r="B1509" s="213" t="s">
        <v>4056</v>
      </c>
      <c r="C1509" s="216">
        <v>5903669148661</v>
      </c>
      <c r="D1509" s="102" t="s">
        <v>5469</v>
      </c>
      <c r="E1509" s="90" t="s">
        <v>4057</v>
      </c>
      <c r="F1509" s="90" t="s">
        <v>3</v>
      </c>
      <c r="H1509" s="91">
        <v>1</v>
      </c>
      <c r="I1509" s="203">
        <f>VLOOKUP(B1509,'CET uproszczony 01 02 2026'!$B$4:$G$1006,6,0)</f>
        <v>14.3</v>
      </c>
      <c r="J1509" s="90" t="s">
        <v>5</v>
      </c>
      <c r="K1509" s="201">
        <v>0.23</v>
      </c>
      <c r="M1509" s="185">
        <v>1</v>
      </c>
      <c r="N1509" s="94" t="s">
        <v>70</v>
      </c>
      <c r="O1509" s="94" t="s">
        <v>1214</v>
      </c>
      <c r="P1509" s="226" t="s">
        <v>33</v>
      </c>
      <c r="Q1509" s="102" t="s">
        <v>1215</v>
      </c>
      <c r="R1509" s="102">
        <v>85444995</v>
      </c>
      <c r="S1509" s="102" t="s">
        <v>5938</v>
      </c>
      <c r="T1509" s="94" t="s">
        <v>2496</v>
      </c>
      <c r="U1509" s="224">
        <v>0.16</v>
      </c>
    </row>
    <row r="1510" spans="1:21" hidden="1">
      <c r="A1510" s="213" t="s">
        <v>1321</v>
      </c>
      <c r="B1510" s="213" t="s">
        <v>4058</v>
      </c>
      <c r="C1510" s="216">
        <v>5903669004974</v>
      </c>
      <c r="D1510" s="102" t="s">
        <v>5470</v>
      </c>
      <c r="E1510" s="90" t="s">
        <v>4059</v>
      </c>
      <c r="F1510" s="90" t="s">
        <v>3</v>
      </c>
      <c r="H1510" s="91">
        <v>1</v>
      </c>
      <c r="I1510" s="203">
        <f>VLOOKUP(B1510,'CET uproszczony 01 02 2026'!$B$4:$G$1006,6,0)</f>
        <v>17.5</v>
      </c>
      <c r="J1510" s="90" t="s">
        <v>5</v>
      </c>
      <c r="K1510" s="201">
        <v>0.23</v>
      </c>
      <c r="M1510" s="185">
        <v>1</v>
      </c>
      <c r="N1510" s="94" t="s">
        <v>70</v>
      </c>
      <c r="O1510" s="94" t="s">
        <v>1214</v>
      </c>
      <c r="P1510" s="226" t="s">
        <v>33</v>
      </c>
      <c r="Q1510" s="102" t="s">
        <v>1215</v>
      </c>
      <c r="R1510" s="102">
        <v>85444995</v>
      </c>
      <c r="S1510" s="102" t="s">
        <v>5938</v>
      </c>
      <c r="T1510" s="94" t="s">
        <v>5619</v>
      </c>
      <c r="U1510" s="224">
        <v>0.19</v>
      </c>
    </row>
    <row r="1511" spans="1:21" hidden="1">
      <c r="A1511" s="213" t="s">
        <v>1323</v>
      </c>
      <c r="B1511" s="213" t="s">
        <v>4060</v>
      </c>
      <c r="C1511" s="216">
        <v>5903669003045</v>
      </c>
      <c r="D1511" s="102" t="s">
        <v>5471</v>
      </c>
      <c r="E1511" s="90" t="s">
        <v>4061</v>
      </c>
      <c r="F1511" s="90" t="s">
        <v>3</v>
      </c>
      <c r="H1511" s="91">
        <v>1</v>
      </c>
      <c r="I1511" s="203">
        <f>VLOOKUP(B1511,'CET uproszczony 01 02 2026'!$B$4:$G$1006,6,0)</f>
        <v>18.3</v>
      </c>
      <c r="J1511" s="90" t="s">
        <v>5</v>
      </c>
      <c r="K1511" s="201">
        <v>0.23</v>
      </c>
      <c r="M1511" s="185">
        <v>1</v>
      </c>
      <c r="N1511" s="94" t="s">
        <v>70</v>
      </c>
      <c r="O1511" s="94" t="s">
        <v>1214</v>
      </c>
      <c r="P1511" s="226" t="s">
        <v>33</v>
      </c>
      <c r="Q1511" s="102" t="s">
        <v>1215</v>
      </c>
      <c r="R1511" s="102">
        <v>85444995</v>
      </c>
      <c r="S1511" s="102" t="s">
        <v>5938</v>
      </c>
      <c r="T1511" s="94" t="s">
        <v>5620</v>
      </c>
      <c r="U1511" s="224">
        <v>0.19</v>
      </c>
    </row>
    <row r="1512" spans="1:21" hidden="1">
      <c r="A1512" s="213" t="s">
        <v>1325</v>
      </c>
      <c r="B1512" s="213" t="s">
        <v>4062</v>
      </c>
      <c r="C1512" s="216">
        <v>5903669004967</v>
      </c>
      <c r="D1512" s="102" t="s">
        <v>5472</v>
      </c>
      <c r="E1512" s="90" t="s">
        <v>4063</v>
      </c>
      <c r="F1512" s="90" t="s">
        <v>3</v>
      </c>
      <c r="H1512" s="91">
        <v>1</v>
      </c>
      <c r="I1512" s="203">
        <f>VLOOKUP(B1512,'CET uproszczony 01 02 2026'!$B$4:$G$1006,6,0)</f>
        <v>23.7</v>
      </c>
      <c r="J1512" s="90" t="s">
        <v>5</v>
      </c>
      <c r="K1512" s="201">
        <v>0.23</v>
      </c>
      <c r="M1512" s="185">
        <v>1</v>
      </c>
      <c r="N1512" s="94" t="s">
        <v>70</v>
      </c>
      <c r="O1512" s="94" t="s">
        <v>1214</v>
      </c>
      <c r="P1512" s="226" t="s">
        <v>33</v>
      </c>
      <c r="Q1512" s="102" t="s">
        <v>1215</v>
      </c>
      <c r="R1512" s="102">
        <v>85444995</v>
      </c>
      <c r="S1512" s="102" t="s">
        <v>5938</v>
      </c>
      <c r="T1512" s="94" t="s">
        <v>5623</v>
      </c>
      <c r="U1512" s="224">
        <v>0.19</v>
      </c>
    </row>
    <row r="1513" spans="1:21" hidden="1">
      <c r="A1513" s="213" t="s">
        <v>1327</v>
      </c>
      <c r="B1513" s="213" t="s">
        <v>4064</v>
      </c>
      <c r="C1513" s="216">
        <v>5903669004950</v>
      </c>
      <c r="D1513" s="102" t="s">
        <v>5473</v>
      </c>
      <c r="E1513" s="90" t="s">
        <v>4065</v>
      </c>
      <c r="F1513" s="90" t="s">
        <v>3</v>
      </c>
      <c r="H1513" s="91">
        <v>1</v>
      </c>
      <c r="I1513" s="203">
        <f>VLOOKUP(B1513,'CET uproszczony 01 02 2026'!$B$4:$G$1006,6,0)</f>
        <v>17.399999999999999</v>
      </c>
      <c r="J1513" s="90" t="s">
        <v>5</v>
      </c>
      <c r="K1513" s="201">
        <v>0.23</v>
      </c>
      <c r="M1513" s="185">
        <v>1</v>
      </c>
      <c r="N1513" s="94" t="s">
        <v>70</v>
      </c>
      <c r="O1513" s="94" t="s">
        <v>1214</v>
      </c>
      <c r="P1513" s="226" t="s">
        <v>33</v>
      </c>
      <c r="Q1513" s="102" t="s">
        <v>1215</v>
      </c>
      <c r="R1513" s="102">
        <v>85444995</v>
      </c>
      <c r="S1513" s="102" t="s">
        <v>5938</v>
      </c>
      <c r="T1513" s="94" t="s">
        <v>2496</v>
      </c>
      <c r="U1513" s="224">
        <v>0.19</v>
      </c>
    </row>
    <row r="1514" spans="1:21" hidden="1">
      <c r="A1514" s="213" t="s">
        <v>1329</v>
      </c>
      <c r="B1514" s="213" t="s">
        <v>4066</v>
      </c>
      <c r="C1514" s="216">
        <v>5903669001584</v>
      </c>
      <c r="D1514" s="102" t="s">
        <v>5474</v>
      </c>
      <c r="E1514" s="90" t="s">
        <v>4067</v>
      </c>
      <c r="F1514" s="90" t="s">
        <v>3</v>
      </c>
      <c r="H1514" s="91">
        <v>1</v>
      </c>
      <c r="I1514" s="203">
        <f>VLOOKUP(B1514,'CET uproszczony 01 02 2026'!$B$4:$G$1006,6,0)</f>
        <v>18.7</v>
      </c>
      <c r="J1514" s="90" t="s">
        <v>5</v>
      </c>
      <c r="K1514" s="201">
        <v>0.23</v>
      </c>
      <c r="M1514" s="185">
        <v>1</v>
      </c>
      <c r="N1514" s="94" t="s">
        <v>70</v>
      </c>
      <c r="O1514" s="94" t="s">
        <v>1214</v>
      </c>
      <c r="P1514" s="226" t="s">
        <v>33</v>
      </c>
      <c r="Q1514" s="102" t="s">
        <v>1215</v>
      </c>
      <c r="R1514" s="102">
        <v>85444995</v>
      </c>
      <c r="S1514" s="102" t="s">
        <v>5938</v>
      </c>
      <c r="T1514" s="94" t="s">
        <v>5624</v>
      </c>
      <c r="U1514" s="224">
        <v>0.19</v>
      </c>
    </row>
    <row r="1515" spans="1:21" hidden="1">
      <c r="A1515" s="213" t="s">
        <v>1331</v>
      </c>
      <c r="B1515" s="213" t="s">
        <v>4068</v>
      </c>
      <c r="C1515" s="216">
        <v>5903669000082</v>
      </c>
      <c r="D1515" s="102" t="s">
        <v>5475</v>
      </c>
      <c r="E1515" s="90" t="s">
        <v>4069</v>
      </c>
      <c r="F1515" s="90" t="s">
        <v>3</v>
      </c>
      <c r="H1515" s="91">
        <v>1</v>
      </c>
      <c r="I1515" s="203">
        <f>VLOOKUP(B1515,'CET uproszczony 01 02 2026'!$B$4:$G$1006,6,0)</f>
        <v>18.5</v>
      </c>
      <c r="J1515" s="90" t="s">
        <v>5</v>
      </c>
      <c r="K1515" s="201">
        <v>0.23</v>
      </c>
      <c r="M1515" s="185">
        <v>1</v>
      </c>
      <c r="N1515" s="94" t="s">
        <v>70</v>
      </c>
      <c r="O1515" s="94" t="s">
        <v>1214</v>
      </c>
      <c r="P1515" s="226" t="s">
        <v>33</v>
      </c>
      <c r="Q1515" s="102" t="s">
        <v>1215</v>
      </c>
      <c r="R1515" s="102">
        <v>85444995</v>
      </c>
      <c r="S1515" s="102" t="s">
        <v>5938</v>
      </c>
      <c r="T1515" s="94" t="s">
        <v>5625</v>
      </c>
      <c r="U1515" s="224">
        <v>0.19</v>
      </c>
    </row>
    <row r="1516" spans="1:21" hidden="1">
      <c r="A1516" s="213" t="s">
        <v>1333</v>
      </c>
      <c r="B1516" s="213" t="s">
        <v>4070</v>
      </c>
      <c r="C1516" s="216">
        <v>5903669018711</v>
      </c>
      <c r="D1516" s="102" t="s">
        <v>5476</v>
      </c>
      <c r="E1516" s="90" t="s">
        <v>4071</v>
      </c>
      <c r="F1516" s="90" t="s">
        <v>3</v>
      </c>
      <c r="H1516" s="91">
        <v>1</v>
      </c>
      <c r="I1516" s="203">
        <f>VLOOKUP(B1516,'CET uproszczony 01 02 2026'!$B$4:$G$1006,6,0)</f>
        <v>18.3</v>
      </c>
      <c r="J1516" s="90" t="s">
        <v>5</v>
      </c>
      <c r="K1516" s="201">
        <v>0.23</v>
      </c>
      <c r="M1516" s="185">
        <v>1</v>
      </c>
      <c r="N1516" s="94" t="s">
        <v>70</v>
      </c>
      <c r="O1516" s="94" t="s">
        <v>1214</v>
      </c>
      <c r="P1516" s="226" t="s">
        <v>33</v>
      </c>
      <c r="Q1516" s="102" t="s">
        <v>1215</v>
      </c>
      <c r="R1516" s="102">
        <v>85444995</v>
      </c>
      <c r="S1516" s="102" t="s">
        <v>5938</v>
      </c>
      <c r="T1516" s="94" t="s">
        <v>5619</v>
      </c>
      <c r="U1516" s="224">
        <v>0.124</v>
      </c>
    </row>
    <row r="1517" spans="1:21" hidden="1">
      <c r="A1517" s="213" t="s">
        <v>1335</v>
      </c>
      <c r="B1517" s="213" t="s">
        <v>4072</v>
      </c>
      <c r="C1517" s="216">
        <v>5903669018735</v>
      </c>
      <c r="D1517" s="102" t="s">
        <v>5477</v>
      </c>
      <c r="E1517" s="90" t="s">
        <v>4073</v>
      </c>
      <c r="F1517" s="90" t="s">
        <v>3</v>
      </c>
      <c r="H1517" s="91">
        <v>1</v>
      </c>
      <c r="I1517" s="203">
        <f>VLOOKUP(B1517,'CET uproszczony 01 02 2026'!$B$4:$G$1006,6,0)</f>
        <v>19.899999999999999</v>
      </c>
      <c r="J1517" s="90" t="s">
        <v>5</v>
      </c>
      <c r="K1517" s="201">
        <v>0.23</v>
      </c>
      <c r="M1517" s="185">
        <v>1</v>
      </c>
      <c r="N1517" s="94" t="s">
        <v>70</v>
      </c>
      <c r="O1517" s="94" t="s">
        <v>1214</v>
      </c>
      <c r="P1517" s="226" t="s">
        <v>33</v>
      </c>
      <c r="Q1517" s="102" t="s">
        <v>1215</v>
      </c>
      <c r="R1517" s="102">
        <v>85444995</v>
      </c>
      <c r="S1517" s="102" t="s">
        <v>5938</v>
      </c>
      <c r="T1517" s="94" t="s">
        <v>5620</v>
      </c>
      <c r="U1517" s="224">
        <v>0.124</v>
      </c>
    </row>
    <row r="1518" spans="1:21" hidden="1">
      <c r="A1518" s="213" t="s">
        <v>1337</v>
      </c>
      <c r="B1518" s="213" t="s">
        <v>4074</v>
      </c>
      <c r="C1518" s="216">
        <v>5903669018742</v>
      </c>
      <c r="D1518" s="102" t="s">
        <v>5478</v>
      </c>
      <c r="E1518" s="90" t="s">
        <v>4075</v>
      </c>
      <c r="F1518" s="90" t="s">
        <v>3</v>
      </c>
      <c r="H1518" s="91">
        <v>1</v>
      </c>
      <c r="I1518" s="203">
        <f>VLOOKUP(B1518,'CET uproszczony 01 02 2026'!$B$4:$G$1006,6,0)</f>
        <v>21.6</v>
      </c>
      <c r="J1518" s="90" t="s">
        <v>5</v>
      </c>
      <c r="K1518" s="201">
        <v>0.23</v>
      </c>
      <c r="M1518" s="185">
        <v>1</v>
      </c>
      <c r="N1518" s="94" t="s">
        <v>70</v>
      </c>
      <c r="O1518" s="94" t="s">
        <v>1214</v>
      </c>
      <c r="P1518" s="226" t="s">
        <v>33</v>
      </c>
      <c r="Q1518" s="102" t="s">
        <v>1215</v>
      </c>
      <c r="R1518" s="102">
        <v>85444995</v>
      </c>
      <c r="S1518" s="102" t="s">
        <v>5938</v>
      </c>
      <c r="T1518" s="94" t="s">
        <v>5623</v>
      </c>
      <c r="U1518" s="224">
        <v>0.124</v>
      </c>
    </row>
    <row r="1519" spans="1:21" hidden="1">
      <c r="A1519" s="213" t="s">
        <v>1339</v>
      </c>
      <c r="B1519" s="213" t="s">
        <v>4076</v>
      </c>
      <c r="C1519" s="216">
        <v>5903669018728</v>
      </c>
      <c r="D1519" s="102" t="s">
        <v>5479</v>
      </c>
      <c r="E1519" s="90" t="s">
        <v>4077</v>
      </c>
      <c r="F1519" s="90" t="s">
        <v>3</v>
      </c>
      <c r="H1519" s="91">
        <v>1</v>
      </c>
      <c r="I1519" s="203">
        <f>VLOOKUP(B1519,'CET uproszczony 01 02 2026'!$B$4:$G$1006,6,0)</f>
        <v>18</v>
      </c>
      <c r="J1519" s="90" t="s">
        <v>5</v>
      </c>
      <c r="K1519" s="201">
        <v>0.23</v>
      </c>
      <c r="M1519" s="185">
        <v>1</v>
      </c>
      <c r="N1519" s="94" t="s">
        <v>70</v>
      </c>
      <c r="O1519" s="94" t="s">
        <v>1214</v>
      </c>
      <c r="P1519" s="226" t="s">
        <v>33</v>
      </c>
      <c r="Q1519" s="102" t="s">
        <v>1215</v>
      </c>
      <c r="R1519" s="102">
        <v>85444995</v>
      </c>
      <c r="S1519" s="102" t="s">
        <v>5938</v>
      </c>
      <c r="T1519" s="94" t="s">
        <v>2496</v>
      </c>
      <c r="U1519" s="224">
        <v>0.124</v>
      </c>
    </row>
    <row r="1520" spans="1:21" hidden="1">
      <c r="A1520" s="213" t="s">
        <v>1341</v>
      </c>
      <c r="B1520" s="213" t="s">
        <v>4078</v>
      </c>
      <c r="C1520" s="216">
        <v>5903669018759</v>
      </c>
      <c r="D1520" s="102" t="s">
        <v>5480</v>
      </c>
      <c r="E1520" s="90" t="s">
        <v>4079</v>
      </c>
      <c r="F1520" s="90" t="s">
        <v>3</v>
      </c>
      <c r="H1520" s="91">
        <v>1</v>
      </c>
      <c r="I1520" s="203">
        <f>VLOOKUP(B1520,'CET uproszczony 01 02 2026'!$B$4:$G$1006,6,0)</f>
        <v>19.899999999999999</v>
      </c>
      <c r="J1520" s="90" t="s">
        <v>5</v>
      </c>
      <c r="K1520" s="201">
        <v>0.23</v>
      </c>
      <c r="M1520" s="185">
        <v>1</v>
      </c>
      <c r="N1520" s="94" t="s">
        <v>70</v>
      </c>
      <c r="O1520" s="94" t="s">
        <v>1214</v>
      </c>
      <c r="P1520" s="226" t="s">
        <v>33</v>
      </c>
      <c r="Q1520" s="102" t="s">
        <v>1215</v>
      </c>
      <c r="R1520" s="102">
        <v>85444995</v>
      </c>
      <c r="S1520" s="102" t="s">
        <v>5938</v>
      </c>
      <c r="T1520" s="94" t="s">
        <v>5624</v>
      </c>
      <c r="U1520" s="224">
        <v>0.124</v>
      </c>
    </row>
    <row r="1521" spans="1:25" hidden="1">
      <c r="A1521" s="213" t="s">
        <v>1343</v>
      </c>
      <c r="B1521" s="213" t="s">
        <v>4080</v>
      </c>
      <c r="C1521" s="216">
        <v>5903669018766</v>
      </c>
      <c r="D1521" s="102" t="s">
        <v>5481</v>
      </c>
      <c r="E1521" s="90" t="s">
        <v>4081</v>
      </c>
      <c r="F1521" s="90" t="s">
        <v>3</v>
      </c>
      <c r="H1521" s="91">
        <v>1</v>
      </c>
      <c r="I1521" s="203">
        <f>VLOOKUP(B1521,'CET uproszczony 01 02 2026'!$B$4:$G$1006,6,0)</f>
        <v>19.399999999999999</v>
      </c>
      <c r="J1521" s="90" t="s">
        <v>5</v>
      </c>
      <c r="K1521" s="201">
        <v>0.23</v>
      </c>
      <c r="M1521" s="185">
        <v>1</v>
      </c>
      <c r="N1521" s="94" t="s">
        <v>70</v>
      </c>
      <c r="O1521" s="94" t="s">
        <v>1214</v>
      </c>
      <c r="P1521" s="226" t="s">
        <v>33</v>
      </c>
      <c r="Q1521" s="102" t="s">
        <v>1215</v>
      </c>
      <c r="R1521" s="102">
        <v>85444995</v>
      </c>
      <c r="S1521" s="102" t="s">
        <v>5938</v>
      </c>
      <c r="T1521" s="94" t="s">
        <v>5625</v>
      </c>
      <c r="U1521" s="224">
        <v>0.124</v>
      </c>
    </row>
    <row r="1522" spans="1:25" s="179" customFormat="1" hidden="1">
      <c r="A1522" s="213" t="s">
        <v>1345</v>
      </c>
      <c r="B1522" s="213" t="s">
        <v>4082</v>
      </c>
      <c r="C1522" s="216">
        <v>5903669018773</v>
      </c>
      <c r="D1522" s="102" t="s">
        <v>5482</v>
      </c>
      <c r="E1522" s="90" t="s">
        <v>4083</v>
      </c>
      <c r="F1522" s="90" t="s">
        <v>3</v>
      </c>
      <c r="G1522" s="91"/>
      <c r="H1522" s="91">
        <v>1</v>
      </c>
      <c r="I1522" s="203">
        <f>VLOOKUP(B1522,'CET uproszczony 01 02 2026'!$B$4:$G$1006,6,0)</f>
        <v>18.600000000000001</v>
      </c>
      <c r="J1522" s="90" t="s">
        <v>5</v>
      </c>
      <c r="K1522" s="201">
        <v>0.23</v>
      </c>
      <c r="L1522" s="91"/>
      <c r="M1522" s="185">
        <v>1</v>
      </c>
      <c r="N1522" s="94" t="s">
        <v>70</v>
      </c>
      <c r="O1522" s="94" t="s">
        <v>1214</v>
      </c>
      <c r="P1522" s="226" t="s">
        <v>33</v>
      </c>
      <c r="Q1522" s="102" t="s">
        <v>1215</v>
      </c>
      <c r="R1522" s="102">
        <v>85444995</v>
      </c>
      <c r="S1522" s="102" t="s">
        <v>5938</v>
      </c>
      <c r="T1522" s="94" t="s">
        <v>5619</v>
      </c>
      <c r="U1522" s="224">
        <v>0.14399999999999999</v>
      </c>
      <c r="V1522" s="55"/>
      <c r="W1522" s="55"/>
      <c r="X1522" s="55"/>
      <c r="Y1522" s="55"/>
    </row>
    <row r="1523" spans="1:25" s="179" customFormat="1" hidden="1">
      <c r="A1523" s="213" t="s">
        <v>1347</v>
      </c>
      <c r="B1523" s="213" t="s">
        <v>4084</v>
      </c>
      <c r="C1523" s="216">
        <v>5903669018797</v>
      </c>
      <c r="D1523" s="102" t="s">
        <v>5483</v>
      </c>
      <c r="E1523" s="90" t="s">
        <v>4085</v>
      </c>
      <c r="F1523" s="90" t="s">
        <v>3</v>
      </c>
      <c r="G1523" s="91"/>
      <c r="H1523" s="91">
        <v>1</v>
      </c>
      <c r="I1523" s="203">
        <f>VLOOKUP(B1523,'CET uproszczony 01 02 2026'!$B$4:$G$1006,6,0)</f>
        <v>20.7</v>
      </c>
      <c r="J1523" s="90" t="s">
        <v>5</v>
      </c>
      <c r="K1523" s="201">
        <v>0.23</v>
      </c>
      <c r="L1523" s="91"/>
      <c r="M1523" s="185">
        <v>1</v>
      </c>
      <c r="N1523" s="94" t="s">
        <v>70</v>
      </c>
      <c r="O1523" s="94" t="s">
        <v>1214</v>
      </c>
      <c r="P1523" s="226" t="s">
        <v>33</v>
      </c>
      <c r="Q1523" s="102" t="s">
        <v>1215</v>
      </c>
      <c r="R1523" s="102">
        <v>85444995</v>
      </c>
      <c r="S1523" s="102" t="s">
        <v>5938</v>
      </c>
      <c r="T1523" s="94" t="s">
        <v>5620</v>
      </c>
      <c r="U1523" s="224">
        <v>0.14399999999999999</v>
      </c>
      <c r="V1523" s="55"/>
      <c r="W1523" s="55"/>
      <c r="X1523" s="55"/>
      <c r="Y1523" s="55"/>
    </row>
    <row r="1524" spans="1:25" hidden="1">
      <c r="A1524" s="213" t="s">
        <v>1349</v>
      </c>
      <c r="B1524" s="213" t="s">
        <v>4086</v>
      </c>
      <c r="C1524" s="216">
        <v>5903669018803</v>
      </c>
      <c r="D1524" s="102" t="s">
        <v>5484</v>
      </c>
      <c r="E1524" s="90" t="s">
        <v>4087</v>
      </c>
      <c r="F1524" s="90" t="s">
        <v>3</v>
      </c>
      <c r="H1524" s="91">
        <v>1</v>
      </c>
      <c r="I1524" s="203">
        <f>VLOOKUP(B1524,'CET uproszczony 01 02 2026'!$B$4:$G$1006,6,0)</f>
        <v>24</v>
      </c>
      <c r="J1524" s="90" t="s">
        <v>5</v>
      </c>
      <c r="K1524" s="201">
        <v>0.23</v>
      </c>
      <c r="M1524" s="185">
        <v>1</v>
      </c>
      <c r="N1524" s="94" t="s">
        <v>70</v>
      </c>
      <c r="O1524" s="94" t="s">
        <v>1214</v>
      </c>
      <c r="P1524" s="226" t="s">
        <v>33</v>
      </c>
      <c r="Q1524" s="102" t="s">
        <v>1215</v>
      </c>
      <c r="R1524" s="102">
        <v>85444995</v>
      </c>
      <c r="S1524" s="102" t="s">
        <v>5938</v>
      </c>
      <c r="T1524" s="94" t="s">
        <v>5623</v>
      </c>
      <c r="U1524" s="224">
        <v>0.14399999999999999</v>
      </c>
    </row>
    <row r="1525" spans="1:25" hidden="1">
      <c r="A1525" s="213" t="s">
        <v>1351</v>
      </c>
      <c r="B1525" s="213" t="s">
        <v>4088</v>
      </c>
      <c r="C1525" s="216">
        <v>5903669018780</v>
      </c>
      <c r="D1525" s="102" t="s">
        <v>5485</v>
      </c>
      <c r="E1525" s="90" t="s">
        <v>4089</v>
      </c>
      <c r="F1525" s="90" t="s">
        <v>3</v>
      </c>
      <c r="H1525" s="91">
        <v>1</v>
      </c>
      <c r="I1525" s="203">
        <f>VLOOKUP(B1525,'CET uproszczony 01 02 2026'!$B$4:$G$1006,6,0)</f>
        <v>18.3</v>
      </c>
      <c r="J1525" s="90" t="s">
        <v>5</v>
      </c>
      <c r="K1525" s="201">
        <v>0.23</v>
      </c>
      <c r="M1525" s="185">
        <v>1</v>
      </c>
      <c r="N1525" s="94" t="s">
        <v>70</v>
      </c>
      <c r="O1525" s="94" t="s">
        <v>1214</v>
      </c>
      <c r="P1525" s="226" t="s">
        <v>33</v>
      </c>
      <c r="Q1525" s="102" t="s">
        <v>1215</v>
      </c>
      <c r="R1525" s="102">
        <v>85444995</v>
      </c>
      <c r="S1525" s="102" t="s">
        <v>5938</v>
      </c>
      <c r="T1525" s="94" t="s">
        <v>2496</v>
      </c>
      <c r="U1525" s="224">
        <v>0.14399999999999999</v>
      </c>
    </row>
    <row r="1526" spans="1:25" hidden="1">
      <c r="A1526" s="213" t="s">
        <v>1353</v>
      </c>
      <c r="B1526" s="213" t="s">
        <v>4090</v>
      </c>
      <c r="C1526" s="216">
        <v>5903669018827</v>
      </c>
      <c r="D1526" s="102" t="s">
        <v>5486</v>
      </c>
      <c r="E1526" s="90" t="s">
        <v>4091</v>
      </c>
      <c r="F1526" s="90" t="s">
        <v>3</v>
      </c>
      <c r="H1526" s="91">
        <v>1</v>
      </c>
      <c r="I1526" s="203">
        <f>VLOOKUP(B1526,'CET uproszczony 01 02 2026'!$B$4:$G$1006,6,0)</f>
        <v>19.899999999999999</v>
      </c>
      <c r="J1526" s="90" t="s">
        <v>5</v>
      </c>
      <c r="K1526" s="201">
        <v>0.23</v>
      </c>
      <c r="M1526" s="185">
        <v>1</v>
      </c>
      <c r="N1526" s="94" t="s">
        <v>70</v>
      </c>
      <c r="O1526" s="94" t="s">
        <v>1214</v>
      </c>
      <c r="P1526" s="226" t="s">
        <v>33</v>
      </c>
      <c r="Q1526" s="102" t="s">
        <v>1215</v>
      </c>
      <c r="R1526" s="102">
        <v>85444995</v>
      </c>
      <c r="S1526" s="102" t="s">
        <v>5938</v>
      </c>
      <c r="T1526" s="94" t="s">
        <v>5625</v>
      </c>
      <c r="U1526" s="224">
        <v>0.14399999999999999</v>
      </c>
    </row>
    <row r="1527" spans="1:25" hidden="1">
      <c r="A1527" s="213" t="s">
        <v>1355</v>
      </c>
      <c r="B1527" s="213" t="s">
        <v>4092</v>
      </c>
      <c r="C1527" s="216">
        <v>5903669018834</v>
      </c>
      <c r="D1527" s="102" t="s">
        <v>5487</v>
      </c>
      <c r="E1527" s="90" t="s">
        <v>4093</v>
      </c>
      <c r="F1527" s="90" t="s">
        <v>3</v>
      </c>
      <c r="H1527" s="91">
        <v>1</v>
      </c>
      <c r="I1527" s="203">
        <f>VLOOKUP(B1527,'CET uproszczony 01 02 2026'!$B$4:$G$1006,6,0)</f>
        <v>19.3</v>
      </c>
      <c r="J1527" s="90" t="s">
        <v>5</v>
      </c>
      <c r="K1527" s="201">
        <v>0.23</v>
      </c>
      <c r="M1527" s="185">
        <v>1</v>
      </c>
      <c r="N1527" s="94" t="s">
        <v>70</v>
      </c>
      <c r="O1527" s="94" t="s">
        <v>1214</v>
      </c>
      <c r="P1527" s="226" t="s">
        <v>33</v>
      </c>
      <c r="Q1527" s="102" t="s">
        <v>1215</v>
      </c>
      <c r="R1527" s="102">
        <v>85444995</v>
      </c>
      <c r="S1527" s="102" t="s">
        <v>5938</v>
      </c>
      <c r="T1527" s="94" t="s">
        <v>5619</v>
      </c>
      <c r="U1527" s="224">
        <v>0.154</v>
      </c>
    </row>
    <row r="1528" spans="1:25" s="179" customFormat="1" hidden="1">
      <c r="A1528" s="213" t="s">
        <v>1357</v>
      </c>
      <c r="B1528" s="213" t="s">
        <v>4094</v>
      </c>
      <c r="C1528" s="216">
        <v>5903669018865</v>
      </c>
      <c r="D1528" s="102" t="s">
        <v>5488</v>
      </c>
      <c r="E1528" s="90" t="s">
        <v>4095</v>
      </c>
      <c r="F1528" s="90" t="s">
        <v>3</v>
      </c>
      <c r="G1528" s="91"/>
      <c r="H1528" s="91">
        <v>1</v>
      </c>
      <c r="I1528" s="203">
        <f>VLOOKUP(B1528,'CET uproszczony 01 02 2026'!$B$4:$G$1006,6,0)</f>
        <v>24.1</v>
      </c>
      <c r="J1528" s="90" t="s">
        <v>5</v>
      </c>
      <c r="K1528" s="201">
        <v>0.23</v>
      </c>
      <c r="L1528" s="91"/>
      <c r="M1528" s="185">
        <v>1</v>
      </c>
      <c r="N1528" s="94" t="s">
        <v>70</v>
      </c>
      <c r="O1528" s="94" t="s">
        <v>1214</v>
      </c>
      <c r="P1528" s="226" t="s">
        <v>33</v>
      </c>
      <c r="Q1528" s="102" t="s">
        <v>1215</v>
      </c>
      <c r="R1528" s="102">
        <v>85444995</v>
      </c>
      <c r="S1528" s="102" t="s">
        <v>5938</v>
      </c>
      <c r="T1528" s="94" t="s">
        <v>5623</v>
      </c>
      <c r="U1528" s="224">
        <v>0.154</v>
      </c>
      <c r="V1528" s="55"/>
      <c r="W1528" s="55"/>
      <c r="X1528" s="55"/>
      <c r="Y1528" s="55"/>
    </row>
    <row r="1529" spans="1:25" s="179" customFormat="1" hidden="1">
      <c r="A1529" s="213" t="s">
        <v>1359</v>
      </c>
      <c r="B1529" s="213" t="s">
        <v>4096</v>
      </c>
      <c r="C1529" s="216">
        <v>5903669018841</v>
      </c>
      <c r="D1529" s="102" t="s">
        <v>5489</v>
      </c>
      <c r="E1529" s="90" t="s">
        <v>4097</v>
      </c>
      <c r="F1529" s="90" t="s">
        <v>3</v>
      </c>
      <c r="G1529" s="91"/>
      <c r="H1529" s="91">
        <v>1</v>
      </c>
      <c r="I1529" s="203">
        <f>VLOOKUP(B1529,'CET uproszczony 01 02 2026'!$B$4:$G$1006,6,0)</f>
        <v>19</v>
      </c>
      <c r="J1529" s="90" t="s">
        <v>5</v>
      </c>
      <c r="K1529" s="201">
        <v>0.23</v>
      </c>
      <c r="L1529" s="91"/>
      <c r="M1529" s="185">
        <v>1</v>
      </c>
      <c r="N1529" s="94" t="s">
        <v>70</v>
      </c>
      <c r="O1529" s="94" t="s">
        <v>1214</v>
      </c>
      <c r="P1529" s="226" t="s">
        <v>33</v>
      </c>
      <c r="Q1529" s="102" t="s">
        <v>1215</v>
      </c>
      <c r="R1529" s="102">
        <v>85444995</v>
      </c>
      <c r="S1529" s="102" t="s">
        <v>5938</v>
      </c>
      <c r="T1529" s="94" t="s">
        <v>2496</v>
      </c>
      <c r="U1529" s="224">
        <v>0.154</v>
      </c>
      <c r="V1529" s="55"/>
      <c r="W1529" s="55"/>
      <c r="X1529" s="55"/>
      <c r="Y1529" s="55"/>
    </row>
    <row r="1530" spans="1:25" s="179" customFormat="1" hidden="1">
      <c r="A1530" s="213" t="s">
        <v>1361</v>
      </c>
      <c r="B1530" s="213" t="s">
        <v>4098</v>
      </c>
      <c r="C1530" s="216">
        <v>5903669018872</v>
      </c>
      <c r="D1530" s="102" t="s">
        <v>5490</v>
      </c>
      <c r="E1530" s="90" t="s">
        <v>4099</v>
      </c>
      <c r="F1530" s="90" t="s">
        <v>3</v>
      </c>
      <c r="G1530" s="91"/>
      <c r="H1530" s="91">
        <v>1</v>
      </c>
      <c r="I1530" s="203">
        <f>VLOOKUP(B1530,'CET uproszczony 01 02 2026'!$B$4:$G$1006,6,0)</f>
        <v>21.3</v>
      </c>
      <c r="J1530" s="90" t="s">
        <v>5</v>
      </c>
      <c r="K1530" s="201">
        <v>0.23</v>
      </c>
      <c r="L1530" s="91"/>
      <c r="M1530" s="185">
        <v>1</v>
      </c>
      <c r="N1530" s="94" t="s">
        <v>70</v>
      </c>
      <c r="O1530" s="94" t="s">
        <v>1214</v>
      </c>
      <c r="P1530" s="226" t="s">
        <v>33</v>
      </c>
      <c r="Q1530" s="102" t="s">
        <v>1215</v>
      </c>
      <c r="R1530" s="102">
        <v>85444995</v>
      </c>
      <c r="S1530" s="102" t="s">
        <v>5938</v>
      </c>
      <c r="T1530" s="94" t="s">
        <v>5624</v>
      </c>
      <c r="U1530" s="224">
        <v>0.154</v>
      </c>
      <c r="V1530" s="55"/>
      <c r="W1530" s="55"/>
      <c r="X1530" s="55"/>
      <c r="Y1530" s="55"/>
    </row>
    <row r="1531" spans="1:25" s="179" customFormat="1" hidden="1">
      <c r="A1531" s="213" t="s">
        <v>1363</v>
      </c>
      <c r="B1531" s="213" t="s">
        <v>4100</v>
      </c>
      <c r="C1531" s="216">
        <v>5903669018889</v>
      </c>
      <c r="D1531" s="102" t="s">
        <v>5491</v>
      </c>
      <c r="E1531" s="90" t="s">
        <v>4101</v>
      </c>
      <c r="F1531" s="90" t="s">
        <v>3</v>
      </c>
      <c r="G1531" s="91"/>
      <c r="H1531" s="91">
        <v>1</v>
      </c>
      <c r="I1531" s="203">
        <f>VLOOKUP(B1531,'CET uproszczony 01 02 2026'!$B$4:$G$1006,6,0)</f>
        <v>20.8</v>
      </c>
      <c r="J1531" s="90" t="s">
        <v>5</v>
      </c>
      <c r="K1531" s="201">
        <v>0.23</v>
      </c>
      <c r="L1531" s="91"/>
      <c r="M1531" s="185">
        <v>1</v>
      </c>
      <c r="N1531" s="94" t="s">
        <v>70</v>
      </c>
      <c r="O1531" s="94" t="s">
        <v>1214</v>
      </c>
      <c r="P1531" s="226" t="s">
        <v>33</v>
      </c>
      <c r="Q1531" s="102" t="s">
        <v>1215</v>
      </c>
      <c r="R1531" s="102">
        <v>85444995</v>
      </c>
      <c r="S1531" s="102" t="s">
        <v>5938</v>
      </c>
      <c r="T1531" s="94" t="s">
        <v>5625</v>
      </c>
      <c r="U1531" s="224">
        <v>0.154</v>
      </c>
      <c r="V1531" s="55"/>
      <c r="W1531" s="55"/>
      <c r="X1531" s="55"/>
      <c r="Y1531" s="55"/>
    </row>
    <row r="1532" spans="1:25" s="179" customFormat="1" hidden="1">
      <c r="A1532" s="213" t="s">
        <v>1365</v>
      </c>
      <c r="B1532" s="213" t="s">
        <v>4102</v>
      </c>
      <c r="C1532" s="216">
        <v>5903669018896</v>
      </c>
      <c r="D1532" s="102" t="s">
        <v>5492</v>
      </c>
      <c r="E1532" s="90" t="s">
        <v>4103</v>
      </c>
      <c r="F1532" s="90" t="s">
        <v>3</v>
      </c>
      <c r="G1532" s="91"/>
      <c r="H1532" s="91">
        <v>1</v>
      </c>
      <c r="I1532" s="203">
        <f>VLOOKUP(B1532,'CET uproszczony 01 02 2026'!$B$4:$G$1006,6,0)</f>
        <v>20.6</v>
      </c>
      <c r="J1532" s="90" t="s">
        <v>5</v>
      </c>
      <c r="K1532" s="201">
        <v>0.23</v>
      </c>
      <c r="L1532" s="91"/>
      <c r="M1532" s="185">
        <v>1</v>
      </c>
      <c r="N1532" s="94" t="s">
        <v>70</v>
      </c>
      <c r="O1532" s="94" t="s">
        <v>1214</v>
      </c>
      <c r="P1532" s="226" t="s">
        <v>33</v>
      </c>
      <c r="Q1532" s="102" t="s">
        <v>1215</v>
      </c>
      <c r="R1532" s="102">
        <v>85444995</v>
      </c>
      <c r="S1532" s="102" t="s">
        <v>5938</v>
      </c>
      <c r="T1532" s="94" t="s">
        <v>5619</v>
      </c>
      <c r="U1532" s="224">
        <v>0.17399999999999999</v>
      </c>
      <c r="V1532" s="55"/>
      <c r="W1532" s="55"/>
      <c r="X1532" s="55"/>
      <c r="Y1532" s="55"/>
    </row>
    <row r="1533" spans="1:25" s="179" customFormat="1" hidden="1">
      <c r="A1533" s="213" t="s">
        <v>1367</v>
      </c>
      <c r="B1533" s="213" t="s">
        <v>4104</v>
      </c>
      <c r="C1533" s="216">
        <v>5903669018919</v>
      </c>
      <c r="D1533" s="102" t="s">
        <v>5493</v>
      </c>
      <c r="E1533" s="90" t="s">
        <v>4105</v>
      </c>
      <c r="F1533" s="90" t="s">
        <v>3</v>
      </c>
      <c r="G1533" s="91"/>
      <c r="H1533" s="91">
        <v>1</v>
      </c>
      <c r="I1533" s="203">
        <f>VLOOKUP(B1533,'CET uproszczony 01 02 2026'!$B$4:$G$1006,6,0)</f>
        <v>22.8</v>
      </c>
      <c r="J1533" s="90" t="s">
        <v>5</v>
      </c>
      <c r="K1533" s="201">
        <v>0.23</v>
      </c>
      <c r="L1533" s="91"/>
      <c r="M1533" s="185">
        <v>1</v>
      </c>
      <c r="N1533" s="94" t="s">
        <v>70</v>
      </c>
      <c r="O1533" s="94" t="s">
        <v>1214</v>
      </c>
      <c r="P1533" s="226" t="s">
        <v>33</v>
      </c>
      <c r="Q1533" s="102" t="s">
        <v>1215</v>
      </c>
      <c r="R1533" s="102">
        <v>85444995</v>
      </c>
      <c r="S1533" s="102" t="s">
        <v>5938</v>
      </c>
      <c r="T1533" s="94" t="s">
        <v>5620</v>
      </c>
      <c r="U1533" s="224">
        <v>0.17399999999999999</v>
      </c>
      <c r="V1533" s="55"/>
      <c r="W1533" s="55"/>
      <c r="X1533" s="55"/>
      <c r="Y1533" s="55"/>
    </row>
    <row r="1534" spans="1:25" s="179" customFormat="1" hidden="1">
      <c r="A1534" s="213" t="s">
        <v>1369</v>
      </c>
      <c r="B1534" s="213" t="s">
        <v>4106</v>
      </c>
      <c r="C1534" s="216">
        <v>5903669018926</v>
      </c>
      <c r="D1534" s="102" t="s">
        <v>5494</v>
      </c>
      <c r="E1534" s="90" t="s">
        <v>4107</v>
      </c>
      <c r="F1534" s="90" t="s">
        <v>3</v>
      </c>
      <c r="G1534" s="91"/>
      <c r="H1534" s="91">
        <v>1</v>
      </c>
      <c r="I1534" s="203">
        <f>VLOOKUP(B1534,'CET uproszczony 01 02 2026'!$B$4:$G$1006,6,0)</f>
        <v>26.1</v>
      </c>
      <c r="J1534" s="90" t="s">
        <v>5</v>
      </c>
      <c r="K1534" s="201">
        <v>0.23</v>
      </c>
      <c r="L1534" s="91"/>
      <c r="M1534" s="185">
        <v>1</v>
      </c>
      <c r="N1534" s="94" t="s">
        <v>70</v>
      </c>
      <c r="O1534" s="94" t="s">
        <v>1214</v>
      </c>
      <c r="P1534" s="226" t="s">
        <v>33</v>
      </c>
      <c r="Q1534" s="102" t="s">
        <v>1215</v>
      </c>
      <c r="R1534" s="102">
        <v>85444995</v>
      </c>
      <c r="S1534" s="102" t="s">
        <v>5938</v>
      </c>
      <c r="T1534" s="94" t="s">
        <v>5623</v>
      </c>
      <c r="U1534" s="224">
        <v>0.17399999999999999</v>
      </c>
      <c r="V1534" s="55"/>
      <c r="W1534" s="55"/>
      <c r="X1534" s="55"/>
      <c r="Y1534" s="55"/>
    </row>
    <row r="1535" spans="1:25" s="179" customFormat="1" hidden="1">
      <c r="A1535" s="213" t="s">
        <v>1371</v>
      </c>
      <c r="B1535" s="213" t="s">
        <v>4108</v>
      </c>
      <c r="C1535" s="216">
        <v>5903669018902</v>
      </c>
      <c r="D1535" s="102" t="s">
        <v>5495</v>
      </c>
      <c r="E1535" s="90" t="s">
        <v>4109</v>
      </c>
      <c r="F1535" s="90" t="s">
        <v>3</v>
      </c>
      <c r="G1535" s="91"/>
      <c r="H1535" s="91">
        <v>1</v>
      </c>
      <c r="I1535" s="203">
        <f>VLOOKUP(B1535,'CET uproszczony 01 02 2026'!$B$4:$G$1006,6,0)</f>
        <v>20.9</v>
      </c>
      <c r="J1535" s="90" t="s">
        <v>5</v>
      </c>
      <c r="K1535" s="201">
        <v>0.23</v>
      </c>
      <c r="L1535" s="91"/>
      <c r="M1535" s="185">
        <v>1</v>
      </c>
      <c r="N1535" s="94" t="s">
        <v>70</v>
      </c>
      <c r="O1535" s="94" t="s">
        <v>1214</v>
      </c>
      <c r="P1535" s="226" t="s">
        <v>33</v>
      </c>
      <c r="Q1535" s="102" t="s">
        <v>1215</v>
      </c>
      <c r="R1535" s="102">
        <v>85444995</v>
      </c>
      <c r="S1535" s="102" t="s">
        <v>5938</v>
      </c>
      <c r="T1535" s="94" t="s">
        <v>2496</v>
      </c>
      <c r="U1535" s="224">
        <v>0.17399999999999999</v>
      </c>
      <c r="V1535" s="55"/>
      <c r="W1535" s="55"/>
      <c r="X1535" s="55"/>
      <c r="Y1535" s="55"/>
    </row>
    <row r="1536" spans="1:25" s="179" customFormat="1" hidden="1">
      <c r="A1536" s="213" t="s">
        <v>1373</v>
      </c>
      <c r="B1536" s="213" t="s">
        <v>4110</v>
      </c>
      <c r="C1536" s="216">
        <v>5903669018933</v>
      </c>
      <c r="D1536" s="102" t="s">
        <v>5496</v>
      </c>
      <c r="E1536" s="90" t="s">
        <v>4111</v>
      </c>
      <c r="F1536" s="90" t="s">
        <v>3</v>
      </c>
      <c r="G1536" s="91"/>
      <c r="H1536" s="91">
        <v>1</v>
      </c>
      <c r="I1536" s="203">
        <f>VLOOKUP(B1536,'CET uproszczony 01 02 2026'!$B$4:$G$1006,6,0)</f>
        <v>22.7</v>
      </c>
      <c r="J1536" s="90" t="s">
        <v>5</v>
      </c>
      <c r="K1536" s="201">
        <v>0.23</v>
      </c>
      <c r="L1536" s="91"/>
      <c r="M1536" s="185">
        <v>1</v>
      </c>
      <c r="N1536" s="94" t="s">
        <v>70</v>
      </c>
      <c r="O1536" s="94" t="s">
        <v>1214</v>
      </c>
      <c r="P1536" s="226" t="s">
        <v>33</v>
      </c>
      <c r="Q1536" s="102" t="s">
        <v>1215</v>
      </c>
      <c r="R1536" s="102">
        <v>85444995</v>
      </c>
      <c r="S1536" s="102" t="s">
        <v>5938</v>
      </c>
      <c r="T1536" s="94" t="s">
        <v>5624</v>
      </c>
      <c r="U1536" s="224">
        <v>0.17399999999999999</v>
      </c>
      <c r="V1536" s="55"/>
      <c r="W1536" s="55"/>
      <c r="X1536" s="55"/>
      <c r="Y1536" s="55"/>
    </row>
    <row r="1537" spans="1:25" s="179" customFormat="1" hidden="1">
      <c r="A1537" s="213" t="s">
        <v>1375</v>
      </c>
      <c r="B1537" s="213" t="s">
        <v>4112</v>
      </c>
      <c r="C1537" s="216">
        <v>5903669018940</v>
      </c>
      <c r="D1537" s="102" t="s">
        <v>5497</v>
      </c>
      <c r="E1537" s="90" t="s">
        <v>4113</v>
      </c>
      <c r="F1537" s="90" t="s">
        <v>3</v>
      </c>
      <c r="G1537" s="91"/>
      <c r="H1537" s="91">
        <v>1</v>
      </c>
      <c r="I1537" s="203">
        <f>VLOOKUP(B1537,'CET uproszczony 01 02 2026'!$B$4:$G$1006,6,0)</f>
        <v>22.2</v>
      </c>
      <c r="J1537" s="90" t="s">
        <v>5</v>
      </c>
      <c r="K1537" s="201">
        <v>0.23</v>
      </c>
      <c r="L1537" s="91"/>
      <c r="M1537" s="185">
        <v>1</v>
      </c>
      <c r="N1537" s="94" t="s">
        <v>70</v>
      </c>
      <c r="O1537" s="94" t="s">
        <v>1214</v>
      </c>
      <c r="P1537" s="226" t="s">
        <v>33</v>
      </c>
      <c r="Q1537" s="102" t="s">
        <v>1215</v>
      </c>
      <c r="R1537" s="102">
        <v>85444995</v>
      </c>
      <c r="S1537" s="102" t="s">
        <v>5938</v>
      </c>
      <c r="T1537" s="94" t="s">
        <v>5625</v>
      </c>
      <c r="U1537" s="224">
        <v>0.17399999999999999</v>
      </c>
      <c r="V1537" s="55"/>
      <c r="W1537" s="55"/>
      <c r="X1537" s="55"/>
      <c r="Y1537" s="55"/>
    </row>
    <row r="1538" spans="1:25" s="179" customFormat="1" hidden="1">
      <c r="A1538" s="213" t="s">
        <v>1377</v>
      </c>
      <c r="B1538" s="213" t="s">
        <v>4114</v>
      </c>
      <c r="C1538" s="216">
        <v>5903669018957</v>
      </c>
      <c r="D1538" s="102" t="s">
        <v>5498</v>
      </c>
      <c r="E1538" s="90" t="s">
        <v>4115</v>
      </c>
      <c r="F1538" s="90" t="s">
        <v>3</v>
      </c>
      <c r="G1538" s="91"/>
      <c r="H1538" s="91">
        <v>1</v>
      </c>
      <c r="I1538" s="203">
        <f>VLOOKUP(B1538,'CET uproszczony 01 02 2026'!$B$4:$G$1006,6,0)</f>
        <v>21.8</v>
      </c>
      <c r="J1538" s="90" t="s">
        <v>5</v>
      </c>
      <c r="K1538" s="201">
        <v>0.23</v>
      </c>
      <c r="L1538" s="91"/>
      <c r="M1538" s="185">
        <v>1</v>
      </c>
      <c r="N1538" s="94" t="s">
        <v>70</v>
      </c>
      <c r="O1538" s="94" t="s">
        <v>1214</v>
      </c>
      <c r="P1538" s="226" t="s">
        <v>33</v>
      </c>
      <c r="Q1538" s="102" t="s">
        <v>1215</v>
      </c>
      <c r="R1538" s="102">
        <v>85444995</v>
      </c>
      <c r="S1538" s="102" t="s">
        <v>5938</v>
      </c>
      <c r="T1538" s="94" t="s">
        <v>5619</v>
      </c>
      <c r="U1538" s="224">
        <v>0.19400000000000001</v>
      </c>
      <c r="V1538" s="55"/>
      <c r="W1538" s="55"/>
      <c r="X1538" s="55"/>
      <c r="Y1538" s="55"/>
    </row>
    <row r="1539" spans="1:25" s="179" customFormat="1" hidden="1">
      <c r="A1539" s="213" t="s">
        <v>1379</v>
      </c>
      <c r="B1539" s="213" t="s">
        <v>4116</v>
      </c>
      <c r="C1539" s="216">
        <v>5903669018971</v>
      </c>
      <c r="D1539" s="102" t="s">
        <v>5499</v>
      </c>
      <c r="E1539" s="90" t="s">
        <v>4117</v>
      </c>
      <c r="F1539" s="90" t="s">
        <v>3</v>
      </c>
      <c r="G1539" s="91"/>
      <c r="H1539" s="91">
        <v>1</v>
      </c>
      <c r="I1539" s="203">
        <f>VLOOKUP(B1539,'CET uproszczony 01 02 2026'!$B$4:$G$1006,6,0)</f>
        <v>23.6</v>
      </c>
      <c r="J1539" s="90" t="s">
        <v>5</v>
      </c>
      <c r="K1539" s="201">
        <v>0.23</v>
      </c>
      <c r="L1539" s="91"/>
      <c r="M1539" s="185">
        <v>1</v>
      </c>
      <c r="N1539" s="94" t="s">
        <v>70</v>
      </c>
      <c r="O1539" s="94" t="s">
        <v>1214</v>
      </c>
      <c r="P1539" s="226" t="s">
        <v>33</v>
      </c>
      <c r="Q1539" s="102" t="s">
        <v>1215</v>
      </c>
      <c r="R1539" s="102">
        <v>85444995</v>
      </c>
      <c r="S1539" s="102" t="s">
        <v>5938</v>
      </c>
      <c r="T1539" s="94" t="s">
        <v>5620</v>
      </c>
      <c r="U1539" s="224">
        <v>0.19400000000000001</v>
      </c>
      <c r="V1539" s="55"/>
      <c r="W1539" s="55"/>
      <c r="X1539" s="55"/>
      <c r="Y1539" s="55"/>
    </row>
    <row r="1540" spans="1:25" hidden="1">
      <c r="A1540" s="213" t="s">
        <v>1381</v>
      </c>
      <c r="B1540" s="213" t="s">
        <v>4118</v>
      </c>
      <c r="C1540" s="216">
        <v>5903669018988</v>
      </c>
      <c r="D1540" s="102" t="s">
        <v>5500</v>
      </c>
      <c r="E1540" s="90" t="s">
        <v>4119</v>
      </c>
      <c r="F1540" s="90" t="s">
        <v>3</v>
      </c>
      <c r="H1540" s="91">
        <v>1</v>
      </c>
      <c r="I1540" s="203">
        <f>VLOOKUP(B1540,'CET uproszczony 01 02 2026'!$B$4:$G$1006,6,0)</f>
        <v>27.9</v>
      </c>
      <c r="J1540" s="90" t="s">
        <v>5</v>
      </c>
      <c r="K1540" s="201">
        <v>0.23</v>
      </c>
      <c r="M1540" s="185">
        <v>1</v>
      </c>
      <c r="N1540" s="94" t="s">
        <v>70</v>
      </c>
      <c r="O1540" s="94" t="s">
        <v>1214</v>
      </c>
      <c r="P1540" s="226" t="s">
        <v>33</v>
      </c>
      <c r="Q1540" s="102" t="s">
        <v>1215</v>
      </c>
      <c r="R1540" s="102">
        <v>85444995</v>
      </c>
      <c r="S1540" s="102" t="s">
        <v>5938</v>
      </c>
      <c r="T1540" s="94" t="s">
        <v>5623</v>
      </c>
      <c r="U1540" s="224">
        <v>0.19400000000000001</v>
      </c>
    </row>
    <row r="1541" spans="1:25" hidden="1">
      <c r="A1541" s="213" t="s">
        <v>1383</v>
      </c>
      <c r="B1541" s="213" t="s">
        <v>4120</v>
      </c>
      <c r="C1541" s="216">
        <v>5903669018964</v>
      </c>
      <c r="D1541" s="102" t="s">
        <v>5501</v>
      </c>
      <c r="E1541" s="90" t="s">
        <v>4121</v>
      </c>
      <c r="F1541" s="90" t="s">
        <v>3</v>
      </c>
      <c r="H1541" s="91">
        <v>1</v>
      </c>
      <c r="I1541" s="203">
        <f>VLOOKUP(B1541,'CET uproszczony 01 02 2026'!$B$4:$G$1006,6,0)</f>
        <v>21.5</v>
      </c>
      <c r="J1541" s="90" t="s">
        <v>5</v>
      </c>
      <c r="K1541" s="201">
        <v>0.23</v>
      </c>
      <c r="M1541" s="185">
        <v>1</v>
      </c>
      <c r="N1541" s="94" t="s">
        <v>70</v>
      </c>
      <c r="O1541" s="94" t="s">
        <v>1214</v>
      </c>
      <c r="P1541" s="226" t="s">
        <v>33</v>
      </c>
      <c r="Q1541" s="102" t="s">
        <v>1215</v>
      </c>
      <c r="R1541" s="102">
        <v>85444995</v>
      </c>
      <c r="S1541" s="102" t="s">
        <v>5938</v>
      </c>
      <c r="T1541" s="94" t="s">
        <v>2496</v>
      </c>
      <c r="U1541" s="224">
        <v>0.19400000000000001</v>
      </c>
    </row>
    <row r="1542" spans="1:25" hidden="1">
      <c r="A1542" s="213" t="s">
        <v>1385</v>
      </c>
      <c r="B1542" s="213" t="s">
        <v>4122</v>
      </c>
      <c r="C1542" s="216">
        <v>5903669019008</v>
      </c>
      <c r="D1542" s="102" t="s">
        <v>5502</v>
      </c>
      <c r="E1542" s="90" t="s">
        <v>4123</v>
      </c>
      <c r="F1542" s="90" t="s">
        <v>3</v>
      </c>
      <c r="H1542" s="91">
        <v>1</v>
      </c>
      <c r="I1542" s="203">
        <f>VLOOKUP(B1542,'CET uproszczony 01 02 2026'!$B$4:$G$1006,6,0)</f>
        <v>23.4</v>
      </c>
      <c r="J1542" s="90" t="s">
        <v>5</v>
      </c>
      <c r="K1542" s="201">
        <v>0.23</v>
      </c>
      <c r="M1542" s="185">
        <v>1</v>
      </c>
      <c r="N1542" s="94" t="s">
        <v>70</v>
      </c>
      <c r="O1542" s="94" t="s">
        <v>1214</v>
      </c>
      <c r="P1542" s="226" t="s">
        <v>33</v>
      </c>
      <c r="Q1542" s="102" t="s">
        <v>1215</v>
      </c>
      <c r="R1542" s="102">
        <v>85444995</v>
      </c>
      <c r="S1542" s="102" t="s">
        <v>5938</v>
      </c>
      <c r="T1542" s="94" t="s">
        <v>5625</v>
      </c>
      <c r="U1542" s="224">
        <v>0.19400000000000001</v>
      </c>
    </row>
    <row r="1543" spans="1:25" hidden="1">
      <c r="A1543" s="213" t="s">
        <v>1387</v>
      </c>
      <c r="B1543" s="213" t="s">
        <v>4124</v>
      </c>
      <c r="C1543" s="216">
        <v>5903669022015</v>
      </c>
      <c r="D1543" s="102" t="s">
        <v>5503</v>
      </c>
      <c r="E1543" s="90" t="s">
        <v>4125</v>
      </c>
      <c r="F1543" s="90" t="s">
        <v>3</v>
      </c>
      <c r="H1543" s="91">
        <v>1</v>
      </c>
      <c r="I1543" s="203">
        <f>VLOOKUP(B1543,'CET uproszczony 01 02 2026'!$B$4:$G$1006,6,0)</f>
        <v>28.9</v>
      </c>
      <c r="J1543" s="90" t="s">
        <v>5</v>
      </c>
      <c r="K1543" s="201">
        <v>0.23</v>
      </c>
      <c r="M1543" s="185">
        <v>1</v>
      </c>
      <c r="N1543" s="94" t="s">
        <v>70</v>
      </c>
      <c r="O1543" s="94" t="s">
        <v>1214</v>
      </c>
      <c r="P1543" s="226" t="s">
        <v>33</v>
      </c>
      <c r="Q1543" s="102" t="s">
        <v>1215</v>
      </c>
      <c r="R1543" s="102">
        <v>85444995</v>
      </c>
      <c r="S1543" s="102" t="s">
        <v>5938</v>
      </c>
      <c r="T1543" s="94" t="s">
        <v>5623</v>
      </c>
      <c r="U1543" s="224">
        <v>0.21</v>
      </c>
    </row>
    <row r="1544" spans="1:25" hidden="1">
      <c r="A1544" s="213" t="s">
        <v>1389</v>
      </c>
      <c r="B1544" s="213" t="s">
        <v>4126</v>
      </c>
      <c r="C1544" s="216">
        <v>5903669022022</v>
      </c>
      <c r="D1544" s="102" t="s">
        <v>5504</v>
      </c>
      <c r="E1544" s="90" t="s">
        <v>4127</v>
      </c>
      <c r="F1544" s="90" t="s">
        <v>3</v>
      </c>
      <c r="H1544" s="91">
        <v>1</v>
      </c>
      <c r="I1544" s="203">
        <f>VLOOKUP(B1544,'CET uproszczony 01 02 2026'!$B$4:$G$1006,6,0)</f>
        <v>22.3</v>
      </c>
      <c r="J1544" s="90" t="s">
        <v>5</v>
      </c>
      <c r="K1544" s="201">
        <v>0.23</v>
      </c>
      <c r="M1544" s="185">
        <v>1</v>
      </c>
      <c r="N1544" s="94" t="s">
        <v>70</v>
      </c>
      <c r="O1544" s="94" t="s">
        <v>1214</v>
      </c>
      <c r="P1544" s="226" t="s">
        <v>33</v>
      </c>
      <c r="Q1544" s="102" t="s">
        <v>1215</v>
      </c>
      <c r="R1544" s="102">
        <v>85444995</v>
      </c>
      <c r="S1544" s="102" t="s">
        <v>5938</v>
      </c>
      <c r="T1544" s="94" t="s">
        <v>2496</v>
      </c>
      <c r="U1544" s="224">
        <v>0.21</v>
      </c>
    </row>
    <row r="1545" spans="1:25" hidden="1">
      <c r="A1545" s="213" t="s">
        <v>1391</v>
      </c>
      <c r="B1545" s="213" t="s">
        <v>4128</v>
      </c>
      <c r="C1545" s="216">
        <v>5903669022046</v>
      </c>
      <c r="D1545" s="102" t="s">
        <v>5505</v>
      </c>
      <c r="E1545" s="90" t="s">
        <v>4129</v>
      </c>
      <c r="F1545" s="90" t="s">
        <v>3</v>
      </c>
      <c r="H1545" s="91">
        <v>1</v>
      </c>
      <c r="I1545" s="203">
        <f>VLOOKUP(B1545,'CET uproszczony 01 02 2026'!$B$4:$G$1006,6,0)</f>
        <v>24</v>
      </c>
      <c r="J1545" s="90" t="s">
        <v>5</v>
      </c>
      <c r="K1545" s="201">
        <v>0.23</v>
      </c>
      <c r="M1545" s="185">
        <v>1</v>
      </c>
      <c r="N1545" s="94" t="s">
        <v>70</v>
      </c>
      <c r="O1545" s="94" t="s">
        <v>1214</v>
      </c>
      <c r="P1545" s="226" t="s">
        <v>33</v>
      </c>
      <c r="Q1545" s="102" t="s">
        <v>1215</v>
      </c>
      <c r="R1545" s="102">
        <v>85444995</v>
      </c>
      <c r="S1545" s="102" t="s">
        <v>5938</v>
      </c>
      <c r="T1545" s="94" t="s">
        <v>5625</v>
      </c>
      <c r="U1545" s="224">
        <v>0.21</v>
      </c>
    </row>
    <row r="1546" spans="1:25" hidden="1">
      <c r="A1546" s="213" t="s">
        <v>1393</v>
      </c>
      <c r="B1546" s="213" t="s">
        <v>4130</v>
      </c>
      <c r="C1546" s="216">
        <v>5903669022053</v>
      </c>
      <c r="D1546" s="102" t="s">
        <v>5506</v>
      </c>
      <c r="E1546" s="90" t="s">
        <v>4131</v>
      </c>
      <c r="F1546" s="90" t="s">
        <v>3</v>
      </c>
      <c r="H1546" s="91">
        <v>1</v>
      </c>
      <c r="I1546" s="203">
        <f>VLOOKUP(B1546,'CET uproszczony 01 02 2026'!$B$4:$G$1006,6,0)</f>
        <v>23.8</v>
      </c>
      <c r="J1546" s="90" t="s">
        <v>5</v>
      </c>
      <c r="K1546" s="201">
        <v>0.23</v>
      </c>
      <c r="M1546" s="185">
        <v>1</v>
      </c>
      <c r="N1546" s="94" t="s">
        <v>70</v>
      </c>
      <c r="O1546" s="94" t="s">
        <v>1214</v>
      </c>
      <c r="P1546" s="226" t="s">
        <v>33</v>
      </c>
      <c r="Q1546" s="102" t="s">
        <v>1215</v>
      </c>
      <c r="R1546" s="102">
        <v>85444995</v>
      </c>
      <c r="S1546" s="102" t="s">
        <v>5938</v>
      </c>
      <c r="T1546" s="94" t="s">
        <v>5619</v>
      </c>
      <c r="U1546" s="224">
        <v>0.25</v>
      </c>
    </row>
    <row r="1547" spans="1:25" hidden="1">
      <c r="A1547" s="213" t="s">
        <v>1395</v>
      </c>
      <c r="B1547" s="213" t="s">
        <v>4132</v>
      </c>
      <c r="C1547" s="216">
        <v>5903669022176</v>
      </c>
      <c r="D1547" s="102" t="s">
        <v>5507</v>
      </c>
      <c r="E1547" s="90" t="s">
        <v>4133</v>
      </c>
      <c r="F1547" s="90" t="s">
        <v>3</v>
      </c>
      <c r="H1547" s="91">
        <v>1</v>
      </c>
      <c r="I1547" s="203">
        <f>VLOOKUP(B1547,'CET uproszczony 01 02 2026'!$B$4:$G$1006,6,0)</f>
        <v>23.5</v>
      </c>
      <c r="J1547" s="90" t="s">
        <v>5</v>
      </c>
      <c r="K1547" s="201">
        <v>0.23</v>
      </c>
      <c r="M1547" s="185">
        <v>1</v>
      </c>
      <c r="N1547" s="94" t="s">
        <v>70</v>
      </c>
      <c r="O1547" s="94" t="s">
        <v>1214</v>
      </c>
      <c r="P1547" s="226" t="s">
        <v>33</v>
      </c>
      <c r="Q1547" s="102" t="s">
        <v>1215</v>
      </c>
      <c r="R1547" s="102">
        <v>85444995</v>
      </c>
      <c r="S1547" s="102" t="s">
        <v>5938</v>
      </c>
      <c r="T1547" s="94" t="s">
        <v>2496</v>
      </c>
      <c r="U1547" s="224">
        <v>0.25</v>
      </c>
    </row>
    <row r="1548" spans="1:25" hidden="1">
      <c r="A1548" s="213" t="s">
        <v>1397</v>
      </c>
      <c r="B1548" s="213" t="s">
        <v>4134</v>
      </c>
      <c r="C1548" s="216">
        <v>5903669022190</v>
      </c>
      <c r="D1548" s="102" t="s">
        <v>5508</v>
      </c>
      <c r="E1548" s="90" t="s">
        <v>4135</v>
      </c>
      <c r="F1548" s="90" t="s">
        <v>3</v>
      </c>
      <c r="H1548" s="91">
        <v>1</v>
      </c>
      <c r="I1548" s="203">
        <f>VLOOKUP(B1548,'CET uproszczony 01 02 2026'!$B$4:$G$1006,6,0)</f>
        <v>24.6</v>
      </c>
      <c r="J1548" s="90" t="s">
        <v>5</v>
      </c>
      <c r="K1548" s="201">
        <v>0.23</v>
      </c>
      <c r="M1548" s="185">
        <v>1</v>
      </c>
      <c r="N1548" s="94" t="s">
        <v>70</v>
      </c>
      <c r="O1548" s="94" t="s">
        <v>1214</v>
      </c>
      <c r="P1548" s="226" t="s">
        <v>33</v>
      </c>
      <c r="Q1548" s="102" t="s">
        <v>1215</v>
      </c>
      <c r="R1548" s="102">
        <v>85444995</v>
      </c>
      <c r="S1548" s="102" t="s">
        <v>5938</v>
      </c>
      <c r="T1548" s="94" t="s">
        <v>5625</v>
      </c>
      <c r="U1548" s="224">
        <v>0.25</v>
      </c>
    </row>
    <row r="1549" spans="1:25" hidden="1">
      <c r="A1549" s="213" t="s">
        <v>1399</v>
      </c>
      <c r="B1549" s="213" t="s">
        <v>4136</v>
      </c>
      <c r="C1549" s="216">
        <v>5903669004943</v>
      </c>
      <c r="D1549" s="102" t="s">
        <v>5509</v>
      </c>
      <c r="E1549" s="90" t="s">
        <v>4137</v>
      </c>
      <c r="F1549" s="90" t="s">
        <v>3</v>
      </c>
      <c r="H1549" s="91">
        <v>1</v>
      </c>
      <c r="I1549" s="203">
        <f>VLOOKUP(B1549,'CET uproszczony 01 02 2026'!$B$4:$G$1006,6,0)</f>
        <v>5.3</v>
      </c>
      <c r="J1549" s="90" t="s">
        <v>5</v>
      </c>
      <c r="K1549" s="201">
        <v>0.23</v>
      </c>
      <c r="M1549" s="185">
        <v>1</v>
      </c>
      <c r="N1549" s="94" t="s">
        <v>70</v>
      </c>
      <c r="O1549" s="94" t="s">
        <v>1214</v>
      </c>
      <c r="P1549" s="226" t="s">
        <v>33</v>
      </c>
      <c r="Q1549" s="102" t="s">
        <v>1215</v>
      </c>
      <c r="R1549" s="102">
        <v>85444995</v>
      </c>
      <c r="S1549" s="102" t="s">
        <v>5938</v>
      </c>
      <c r="T1549" s="94" t="s">
        <v>5619</v>
      </c>
      <c r="U1549" s="224">
        <v>0.06</v>
      </c>
    </row>
    <row r="1550" spans="1:25" hidden="1">
      <c r="A1550" s="213" t="s">
        <v>1401</v>
      </c>
      <c r="B1550" s="213" t="s">
        <v>4138</v>
      </c>
      <c r="C1550" s="216">
        <v>5903669154747</v>
      </c>
      <c r="D1550" s="102" t="s">
        <v>5510</v>
      </c>
      <c r="E1550" s="90" t="s">
        <v>4139</v>
      </c>
      <c r="F1550" s="90" t="s">
        <v>3</v>
      </c>
      <c r="H1550" s="91">
        <v>1</v>
      </c>
      <c r="I1550" s="203">
        <f>VLOOKUP(B1550,'CET uproszczony 01 02 2026'!$B$4:$G$1006,6,0)</f>
        <v>7.4</v>
      </c>
      <c r="J1550" s="90" t="s">
        <v>5</v>
      </c>
      <c r="K1550" s="201">
        <v>0.23</v>
      </c>
      <c r="M1550" s="185">
        <v>1</v>
      </c>
      <c r="N1550" s="94" t="s">
        <v>70</v>
      </c>
      <c r="O1550" s="94" t="s">
        <v>1214</v>
      </c>
      <c r="P1550" s="226" t="s">
        <v>33</v>
      </c>
      <c r="Q1550" s="102" t="s">
        <v>1215</v>
      </c>
      <c r="R1550" s="102">
        <v>85444995</v>
      </c>
      <c r="S1550" s="102" t="s">
        <v>5938</v>
      </c>
      <c r="T1550" s="94" t="s">
        <v>5623</v>
      </c>
      <c r="U1550" s="224">
        <v>0.06</v>
      </c>
    </row>
    <row r="1551" spans="1:25" hidden="1">
      <c r="A1551" s="213" t="s">
        <v>1403</v>
      </c>
      <c r="B1551" s="213" t="s">
        <v>4140</v>
      </c>
      <c r="C1551" s="216">
        <v>5903669001683</v>
      </c>
      <c r="D1551" s="102" t="s">
        <v>5511</v>
      </c>
      <c r="E1551" s="90" t="s">
        <v>4141</v>
      </c>
      <c r="F1551" s="90" t="s">
        <v>3</v>
      </c>
      <c r="H1551" s="91">
        <v>1</v>
      </c>
      <c r="I1551" s="203">
        <f>VLOOKUP(B1551,'CET uproszczony 01 02 2026'!$B$4:$G$1006,6,0)</f>
        <v>5.3</v>
      </c>
      <c r="J1551" s="90" t="s">
        <v>5</v>
      </c>
      <c r="K1551" s="201">
        <v>0.23</v>
      </c>
      <c r="M1551" s="185">
        <v>1</v>
      </c>
      <c r="N1551" s="94" t="s">
        <v>70</v>
      </c>
      <c r="O1551" s="94" t="s">
        <v>1214</v>
      </c>
      <c r="P1551" s="226" t="s">
        <v>33</v>
      </c>
      <c r="Q1551" s="102" t="s">
        <v>1215</v>
      </c>
      <c r="R1551" s="102">
        <v>85444995</v>
      </c>
      <c r="S1551" s="102" t="s">
        <v>5938</v>
      </c>
      <c r="T1551" s="94" t="s">
        <v>2496</v>
      </c>
      <c r="U1551" s="224">
        <v>0.06</v>
      </c>
    </row>
    <row r="1552" spans="1:25" hidden="1">
      <c r="A1552" s="213" t="s">
        <v>1405</v>
      </c>
      <c r="B1552" s="213" t="s">
        <v>4142</v>
      </c>
      <c r="C1552" s="216">
        <v>5903669154983</v>
      </c>
      <c r="D1552" s="102" t="s">
        <v>5512</v>
      </c>
      <c r="E1552" s="90" t="s">
        <v>4143</v>
      </c>
      <c r="F1552" s="90" t="s">
        <v>3</v>
      </c>
      <c r="H1552" s="91">
        <v>1</v>
      </c>
      <c r="I1552" s="203">
        <f>VLOOKUP(B1552,'CET uproszczony 01 02 2026'!$B$4:$G$1006,6,0)</f>
        <v>5.9</v>
      </c>
      <c r="J1552" s="90" t="s">
        <v>5</v>
      </c>
      <c r="K1552" s="201">
        <v>0.23</v>
      </c>
      <c r="M1552" s="185">
        <v>1</v>
      </c>
      <c r="N1552" s="94" t="s">
        <v>70</v>
      </c>
      <c r="O1552" s="94" t="s">
        <v>1214</v>
      </c>
      <c r="P1552" s="226" t="s">
        <v>33</v>
      </c>
      <c r="Q1552" s="102" t="s">
        <v>1215</v>
      </c>
      <c r="R1552" s="102">
        <v>85444995</v>
      </c>
      <c r="S1552" s="102" t="s">
        <v>5938</v>
      </c>
      <c r="T1552" s="94" t="s">
        <v>5625</v>
      </c>
      <c r="U1552" s="224">
        <v>0.06</v>
      </c>
    </row>
    <row r="1553" spans="1:21" hidden="1">
      <c r="A1553" s="213" t="s">
        <v>1407</v>
      </c>
      <c r="B1553" s="213" t="s">
        <v>4144</v>
      </c>
      <c r="C1553" s="216">
        <v>5903669155027</v>
      </c>
      <c r="D1553" s="102" t="s">
        <v>5513</v>
      </c>
      <c r="E1553" s="90" t="s">
        <v>4145</v>
      </c>
      <c r="F1553" s="90" t="s">
        <v>3</v>
      </c>
      <c r="H1553" s="91">
        <v>1</v>
      </c>
      <c r="I1553" s="203">
        <f>VLOOKUP(B1553,'CET uproszczony 01 02 2026'!$B$4:$G$1006,6,0)</f>
        <v>6.4</v>
      </c>
      <c r="J1553" s="90" t="s">
        <v>5</v>
      </c>
      <c r="K1553" s="201">
        <v>0.23</v>
      </c>
      <c r="M1553" s="185">
        <v>1</v>
      </c>
      <c r="N1553" s="94" t="s">
        <v>70</v>
      </c>
      <c r="O1553" s="94" t="s">
        <v>1214</v>
      </c>
      <c r="P1553" s="226" t="s">
        <v>33</v>
      </c>
      <c r="Q1553" s="102" t="s">
        <v>1215</v>
      </c>
      <c r="R1553" s="102">
        <v>85444995</v>
      </c>
      <c r="S1553" s="102" t="s">
        <v>5938</v>
      </c>
      <c r="T1553" s="94" t="s">
        <v>5619</v>
      </c>
      <c r="U1553" s="224">
        <v>0.06</v>
      </c>
    </row>
    <row r="1554" spans="1:21" hidden="1">
      <c r="A1554" s="213" t="s">
        <v>1409</v>
      </c>
      <c r="B1554" s="213" t="s">
        <v>4146</v>
      </c>
      <c r="C1554" s="216">
        <v>5903669155065</v>
      </c>
      <c r="D1554" s="102" t="s">
        <v>5514</v>
      </c>
      <c r="E1554" s="90" t="s">
        <v>4147</v>
      </c>
      <c r="F1554" s="90" t="s">
        <v>3</v>
      </c>
      <c r="H1554" s="91">
        <v>1</v>
      </c>
      <c r="I1554" s="203">
        <f>VLOOKUP(B1554,'CET uproszczony 01 02 2026'!$B$4:$G$1006,6,0)</f>
        <v>6.4</v>
      </c>
      <c r="J1554" s="90" t="s">
        <v>5</v>
      </c>
      <c r="K1554" s="201">
        <v>0.23</v>
      </c>
      <c r="M1554" s="185">
        <v>1</v>
      </c>
      <c r="N1554" s="94" t="s">
        <v>70</v>
      </c>
      <c r="O1554" s="94" t="s">
        <v>1214</v>
      </c>
      <c r="P1554" s="226" t="s">
        <v>33</v>
      </c>
      <c r="Q1554" s="102" t="s">
        <v>1215</v>
      </c>
      <c r="R1554" s="102">
        <v>85444995</v>
      </c>
      <c r="S1554" s="102" t="s">
        <v>5938</v>
      </c>
      <c r="T1554" s="94" t="s">
        <v>2496</v>
      </c>
      <c r="U1554" s="224">
        <v>0.06</v>
      </c>
    </row>
    <row r="1555" spans="1:21" hidden="1">
      <c r="A1555" s="213" t="s">
        <v>1411</v>
      </c>
      <c r="B1555" s="213" t="s">
        <v>4148</v>
      </c>
      <c r="C1555" s="216">
        <v>5903669155140</v>
      </c>
      <c r="D1555" s="102" t="s">
        <v>5515</v>
      </c>
      <c r="E1555" s="90" t="s">
        <v>4149</v>
      </c>
      <c r="F1555" s="90" t="s">
        <v>3</v>
      </c>
      <c r="H1555" s="91">
        <v>1</v>
      </c>
      <c r="I1555" s="203">
        <f>VLOOKUP(B1555,'CET uproszczony 01 02 2026'!$B$4:$G$1006,6,0)</f>
        <v>5.4</v>
      </c>
      <c r="J1555" s="90" t="s">
        <v>5</v>
      </c>
      <c r="K1555" s="201">
        <v>0.23</v>
      </c>
      <c r="M1555" s="185">
        <v>1</v>
      </c>
      <c r="N1555" s="94" t="s">
        <v>70</v>
      </c>
      <c r="O1555" s="94" t="s">
        <v>1214</v>
      </c>
      <c r="P1555" s="226" t="s">
        <v>33</v>
      </c>
      <c r="Q1555" s="102" t="s">
        <v>1215</v>
      </c>
      <c r="R1555" s="102">
        <v>85444995</v>
      </c>
      <c r="S1555" s="102" t="s">
        <v>5938</v>
      </c>
      <c r="T1555" s="94" t="s">
        <v>5619</v>
      </c>
      <c r="U1555" s="224">
        <v>0.06</v>
      </c>
    </row>
    <row r="1556" spans="1:21" hidden="1">
      <c r="A1556" s="213" t="s">
        <v>1413</v>
      </c>
      <c r="B1556" s="213" t="s">
        <v>4150</v>
      </c>
      <c r="C1556" s="216">
        <v>5903669155188</v>
      </c>
      <c r="D1556" s="102" t="s">
        <v>5516</v>
      </c>
      <c r="E1556" s="90" t="s">
        <v>4151</v>
      </c>
      <c r="F1556" s="90" t="s">
        <v>3</v>
      </c>
      <c r="H1556" s="91">
        <v>1</v>
      </c>
      <c r="I1556" s="203">
        <f>VLOOKUP(B1556,'CET uproszczony 01 02 2026'!$B$4:$G$1006,6,0)</f>
        <v>5.9</v>
      </c>
      <c r="J1556" s="90" t="s">
        <v>5</v>
      </c>
      <c r="K1556" s="201">
        <v>0.23</v>
      </c>
      <c r="M1556" s="185">
        <v>1</v>
      </c>
      <c r="N1556" s="94" t="s">
        <v>70</v>
      </c>
      <c r="O1556" s="94" t="s">
        <v>1214</v>
      </c>
      <c r="P1556" s="226" t="s">
        <v>33</v>
      </c>
      <c r="Q1556" s="102" t="s">
        <v>1215</v>
      </c>
      <c r="R1556" s="102">
        <v>85444995</v>
      </c>
      <c r="S1556" s="102" t="s">
        <v>5938</v>
      </c>
      <c r="T1556" s="94" t="s">
        <v>5620</v>
      </c>
      <c r="U1556" s="224">
        <v>0.06</v>
      </c>
    </row>
    <row r="1557" spans="1:21" hidden="1">
      <c r="A1557" s="213" t="s">
        <v>1415</v>
      </c>
      <c r="B1557" s="213" t="s">
        <v>4152</v>
      </c>
      <c r="C1557" s="216">
        <v>5903669001737</v>
      </c>
      <c r="D1557" s="102" t="s">
        <v>5517</v>
      </c>
      <c r="E1557" s="90" t="s">
        <v>4153</v>
      </c>
      <c r="F1557" s="90" t="s">
        <v>3</v>
      </c>
      <c r="H1557" s="91">
        <v>1</v>
      </c>
      <c r="I1557" s="203">
        <f>VLOOKUP(B1557,'CET uproszczony 01 02 2026'!$B$4:$G$1006,6,0)</f>
        <v>5.4</v>
      </c>
      <c r="J1557" s="90" t="s">
        <v>5</v>
      </c>
      <c r="K1557" s="201">
        <v>0.23</v>
      </c>
      <c r="M1557" s="185">
        <v>1</v>
      </c>
      <c r="N1557" s="94" t="s">
        <v>70</v>
      </c>
      <c r="O1557" s="94" t="s">
        <v>1214</v>
      </c>
      <c r="P1557" s="226" t="s">
        <v>33</v>
      </c>
      <c r="Q1557" s="102" t="s">
        <v>1215</v>
      </c>
      <c r="R1557" s="102">
        <v>85444995</v>
      </c>
      <c r="S1557" s="102" t="s">
        <v>5938</v>
      </c>
      <c r="T1557" s="94" t="s">
        <v>2496</v>
      </c>
      <c r="U1557" s="224">
        <v>0.06</v>
      </c>
    </row>
    <row r="1558" spans="1:21" hidden="1">
      <c r="A1558" s="213" t="s">
        <v>1417</v>
      </c>
      <c r="B1558" s="213" t="s">
        <v>4154</v>
      </c>
      <c r="C1558" s="216">
        <v>5903669000747</v>
      </c>
      <c r="D1558" s="102" t="s">
        <v>5518</v>
      </c>
      <c r="E1558" s="90" t="s">
        <v>4155</v>
      </c>
      <c r="F1558" s="90" t="s">
        <v>3</v>
      </c>
      <c r="H1558" s="91">
        <v>1</v>
      </c>
      <c r="I1558" s="203">
        <f>VLOOKUP(B1558,'CET uproszczony 01 02 2026'!$B$4:$G$1006,6,0)</f>
        <v>5.9</v>
      </c>
      <c r="J1558" s="90" t="s">
        <v>5</v>
      </c>
      <c r="K1558" s="201">
        <v>0.23</v>
      </c>
      <c r="M1558" s="185">
        <v>1</v>
      </c>
      <c r="N1558" s="94" t="s">
        <v>70</v>
      </c>
      <c r="O1558" s="94" t="s">
        <v>1214</v>
      </c>
      <c r="P1558" s="226" t="s">
        <v>33</v>
      </c>
      <c r="Q1558" s="102" t="s">
        <v>1215</v>
      </c>
      <c r="R1558" s="102">
        <v>85444995</v>
      </c>
      <c r="S1558" s="102" t="s">
        <v>5938</v>
      </c>
      <c r="T1558" s="94" t="s">
        <v>5625</v>
      </c>
      <c r="U1558" s="224">
        <v>0.06</v>
      </c>
    </row>
    <row r="1559" spans="1:21" hidden="1">
      <c r="A1559" s="213" t="s">
        <v>1419</v>
      </c>
      <c r="B1559" s="213" t="s">
        <v>4156</v>
      </c>
      <c r="C1559" s="216">
        <v>5903669022367</v>
      </c>
      <c r="D1559" s="102" t="s">
        <v>5519</v>
      </c>
      <c r="E1559" s="90" t="s">
        <v>4157</v>
      </c>
      <c r="F1559" s="90" t="s">
        <v>3</v>
      </c>
      <c r="H1559" s="91">
        <v>1</v>
      </c>
      <c r="I1559" s="203">
        <f>VLOOKUP(B1559,'CET uproszczony 01 02 2026'!$B$4:$G$1006,6,0)</f>
        <v>6.1</v>
      </c>
      <c r="J1559" s="90" t="s">
        <v>5</v>
      </c>
      <c r="K1559" s="201">
        <v>0.23</v>
      </c>
      <c r="M1559" s="185">
        <v>1</v>
      </c>
      <c r="N1559" s="94" t="s">
        <v>70</v>
      </c>
      <c r="O1559" s="94" t="s">
        <v>1214</v>
      </c>
      <c r="P1559" s="226" t="s">
        <v>33</v>
      </c>
      <c r="Q1559" s="102" t="s">
        <v>1215</v>
      </c>
      <c r="R1559" s="102">
        <v>85444995</v>
      </c>
      <c r="S1559" s="102" t="s">
        <v>5938</v>
      </c>
      <c r="T1559" s="94" t="s">
        <v>5619</v>
      </c>
      <c r="U1559" s="224">
        <v>7.0000000000000007E-2</v>
      </c>
    </row>
    <row r="1560" spans="1:21" hidden="1">
      <c r="A1560" s="213" t="s">
        <v>1421</v>
      </c>
      <c r="B1560" s="213" t="s">
        <v>4158</v>
      </c>
      <c r="C1560" s="216">
        <v>5903669022374</v>
      </c>
      <c r="D1560" s="102" t="s">
        <v>5520</v>
      </c>
      <c r="E1560" s="90" t="s">
        <v>4159</v>
      </c>
      <c r="F1560" s="90" t="s">
        <v>3</v>
      </c>
      <c r="H1560" s="91">
        <v>1</v>
      </c>
      <c r="I1560" s="203">
        <f>VLOOKUP(B1560,'CET uproszczony 01 02 2026'!$B$4:$G$1006,6,0)</f>
        <v>6.6</v>
      </c>
      <c r="J1560" s="90" t="s">
        <v>5</v>
      </c>
      <c r="K1560" s="201">
        <v>0.23</v>
      </c>
      <c r="M1560" s="185">
        <v>1</v>
      </c>
      <c r="N1560" s="94" t="s">
        <v>70</v>
      </c>
      <c r="O1560" s="94" t="s">
        <v>1214</v>
      </c>
      <c r="P1560" s="226" t="s">
        <v>33</v>
      </c>
      <c r="Q1560" s="102" t="s">
        <v>1215</v>
      </c>
      <c r="R1560" s="102">
        <v>85444995</v>
      </c>
      <c r="S1560" s="102" t="s">
        <v>5938</v>
      </c>
      <c r="T1560" s="94" t="s">
        <v>5620</v>
      </c>
      <c r="U1560" s="224">
        <v>7.0000000000000007E-2</v>
      </c>
    </row>
    <row r="1561" spans="1:21" hidden="1">
      <c r="A1561" s="213" t="s">
        <v>1423</v>
      </c>
      <c r="B1561" s="213" t="s">
        <v>4160</v>
      </c>
      <c r="C1561" s="216">
        <v>5903669024002</v>
      </c>
      <c r="D1561" s="102" t="s">
        <v>5521</v>
      </c>
      <c r="E1561" s="90" t="s">
        <v>4161</v>
      </c>
      <c r="F1561" s="90" t="s">
        <v>3</v>
      </c>
      <c r="H1561" s="91">
        <v>1</v>
      </c>
      <c r="I1561" s="203">
        <f>VLOOKUP(B1561,'CET uproszczony 01 02 2026'!$B$4:$G$1006,6,0)</f>
        <v>8.3000000000000007</v>
      </c>
      <c r="J1561" s="90" t="s">
        <v>5</v>
      </c>
      <c r="K1561" s="201">
        <v>0.23</v>
      </c>
      <c r="M1561" s="185">
        <v>1</v>
      </c>
      <c r="N1561" s="94" t="s">
        <v>70</v>
      </c>
      <c r="O1561" s="94" t="s">
        <v>1214</v>
      </c>
      <c r="P1561" s="226" t="s">
        <v>33</v>
      </c>
      <c r="Q1561" s="102" t="s">
        <v>1215</v>
      </c>
      <c r="R1561" s="102">
        <v>85444995</v>
      </c>
      <c r="S1561" s="102" t="s">
        <v>5938</v>
      </c>
      <c r="T1561" s="94" t="s">
        <v>5623</v>
      </c>
      <c r="U1561" s="224">
        <v>7.0000000000000007E-2</v>
      </c>
    </row>
    <row r="1562" spans="1:21" hidden="1">
      <c r="A1562" s="213" t="s">
        <v>1425</v>
      </c>
      <c r="B1562" s="213" t="s">
        <v>4162</v>
      </c>
      <c r="C1562" s="216">
        <v>5903669022398</v>
      </c>
      <c r="D1562" s="102" t="s">
        <v>5522</v>
      </c>
      <c r="E1562" s="90" t="s">
        <v>4163</v>
      </c>
      <c r="F1562" s="90" t="s">
        <v>3</v>
      </c>
      <c r="H1562" s="91">
        <v>1</v>
      </c>
      <c r="I1562" s="203">
        <f>VLOOKUP(B1562,'CET uproszczony 01 02 2026'!$B$4:$G$1006,6,0)</f>
        <v>6.1</v>
      </c>
      <c r="J1562" s="90" t="s">
        <v>5</v>
      </c>
      <c r="K1562" s="201">
        <v>0.23</v>
      </c>
      <c r="M1562" s="185">
        <v>1</v>
      </c>
      <c r="N1562" s="94" t="s">
        <v>70</v>
      </c>
      <c r="O1562" s="94" t="s">
        <v>1214</v>
      </c>
      <c r="P1562" s="226" t="s">
        <v>33</v>
      </c>
      <c r="Q1562" s="102" t="s">
        <v>1215</v>
      </c>
      <c r="R1562" s="102">
        <v>85444995</v>
      </c>
      <c r="S1562" s="102" t="s">
        <v>5938</v>
      </c>
      <c r="T1562" s="94" t="s">
        <v>2496</v>
      </c>
      <c r="U1562" s="224">
        <v>7.0000000000000007E-2</v>
      </c>
    </row>
    <row r="1563" spans="1:21" hidden="1">
      <c r="A1563" s="213" t="s">
        <v>1427</v>
      </c>
      <c r="B1563" s="213" t="s">
        <v>4164</v>
      </c>
      <c r="C1563" s="216">
        <v>5903669022459</v>
      </c>
      <c r="D1563" s="102" t="s">
        <v>5523</v>
      </c>
      <c r="E1563" s="90" t="s">
        <v>4165</v>
      </c>
      <c r="F1563" s="90" t="s">
        <v>3</v>
      </c>
      <c r="H1563" s="91">
        <v>1</v>
      </c>
      <c r="I1563" s="203">
        <f>VLOOKUP(B1563,'CET uproszczony 01 02 2026'!$B$4:$G$1006,6,0)</f>
        <v>6.9</v>
      </c>
      <c r="J1563" s="90" t="s">
        <v>5</v>
      </c>
      <c r="K1563" s="201">
        <v>0.23</v>
      </c>
      <c r="M1563" s="185">
        <v>1</v>
      </c>
      <c r="N1563" s="94" t="s">
        <v>70</v>
      </c>
      <c r="O1563" s="94" t="s">
        <v>1214</v>
      </c>
      <c r="P1563" s="226" t="s">
        <v>33</v>
      </c>
      <c r="Q1563" s="102" t="s">
        <v>1215</v>
      </c>
      <c r="R1563" s="102">
        <v>85444995</v>
      </c>
      <c r="S1563" s="102" t="s">
        <v>5938</v>
      </c>
      <c r="T1563" s="94" t="s">
        <v>5624</v>
      </c>
      <c r="U1563" s="224">
        <v>7.0000000000000007E-2</v>
      </c>
    </row>
    <row r="1564" spans="1:21" hidden="1">
      <c r="A1564" s="213" t="s">
        <v>1429</v>
      </c>
      <c r="B1564" s="213" t="s">
        <v>4166</v>
      </c>
      <c r="C1564" s="216">
        <v>5903669022473</v>
      </c>
      <c r="D1564" s="102" t="s">
        <v>5524</v>
      </c>
      <c r="E1564" s="90" t="s">
        <v>4167</v>
      </c>
      <c r="F1564" s="90" t="s">
        <v>3</v>
      </c>
      <c r="H1564" s="91">
        <v>1</v>
      </c>
      <c r="I1564" s="203">
        <f>VLOOKUP(B1564,'CET uproszczony 01 02 2026'!$B$4:$G$1006,6,0)</f>
        <v>6.7</v>
      </c>
      <c r="J1564" s="90" t="s">
        <v>5</v>
      </c>
      <c r="K1564" s="201">
        <v>0.23</v>
      </c>
      <c r="M1564" s="185">
        <v>1</v>
      </c>
      <c r="N1564" s="94" t="s">
        <v>70</v>
      </c>
      <c r="O1564" s="94" t="s">
        <v>1214</v>
      </c>
      <c r="P1564" s="226" t="s">
        <v>33</v>
      </c>
      <c r="Q1564" s="102" t="s">
        <v>1215</v>
      </c>
      <c r="R1564" s="102">
        <v>85444995</v>
      </c>
      <c r="S1564" s="102" t="s">
        <v>5938</v>
      </c>
      <c r="T1564" s="94" t="s">
        <v>5625</v>
      </c>
      <c r="U1564" s="224">
        <v>7.0000000000000007E-2</v>
      </c>
    </row>
    <row r="1565" spans="1:21" hidden="1">
      <c r="A1565" s="213" t="s">
        <v>1431</v>
      </c>
      <c r="B1565" s="213" t="s">
        <v>4168</v>
      </c>
      <c r="C1565" s="216">
        <v>5903669022503</v>
      </c>
      <c r="D1565" s="102" t="s">
        <v>5525</v>
      </c>
      <c r="E1565" s="90" t="s">
        <v>4169</v>
      </c>
      <c r="F1565" s="90" t="s">
        <v>3</v>
      </c>
      <c r="H1565" s="91">
        <v>1</v>
      </c>
      <c r="I1565" s="203">
        <f>VLOOKUP(B1565,'CET uproszczony 01 02 2026'!$B$4:$G$1006,6,0)</f>
        <v>6.9</v>
      </c>
      <c r="J1565" s="90" t="s">
        <v>5</v>
      </c>
      <c r="K1565" s="201">
        <v>0.23</v>
      </c>
      <c r="M1565" s="185">
        <v>1</v>
      </c>
      <c r="N1565" s="94" t="s">
        <v>70</v>
      </c>
      <c r="O1565" s="94" t="s">
        <v>1214</v>
      </c>
      <c r="P1565" s="226" t="s">
        <v>33</v>
      </c>
      <c r="Q1565" s="102" t="s">
        <v>1215</v>
      </c>
      <c r="R1565" s="102">
        <v>85444995</v>
      </c>
      <c r="S1565" s="102" t="s">
        <v>5938</v>
      </c>
      <c r="T1565" s="94" t="s">
        <v>5619</v>
      </c>
      <c r="U1565" s="224">
        <v>7.0000000000000007E-2</v>
      </c>
    </row>
    <row r="1566" spans="1:21" hidden="1">
      <c r="A1566" s="213" t="s">
        <v>1433</v>
      </c>
      <c r="B1566" s="213" t="s">
        <v>4170</v>
      </c>
      <c r="C1566" s="216">
        <v>5903669156345</v>
      </c>
      <c r="D1566" s="102" t="s">
        <v>5526</v>
      </c>
      <c r="E1566" s="90" t="s">
        <v>4171</v>
      </c>
      <c r="F1566" s="90" t="s">
        <v>3</v>
      </c>
      <c r="H1566" s="91">
        <v>1</v>
      </c>
      <c r="I1566" s="203">
        <f>VLOOKUP(B1566,'CET uproszczony 01 02 2026'!$B$4:$G$1006,6,0)</f>
        <v>7.3</v>
      </c>
      <c r="J1566" s="90" t="s">
        <v>5</v>
      </c>
      <c r="K1566" s="201">
        <v>0.23</v>
      </c>
      <c r="M1566" s="185">
        <v>1</v>
      </c>
      <c r="N1566" s="94" t="s">
        <v>70</v>
      </c>
      <c r="O1566" s="94" t="s">
        <v>1214</v>
      </c>
      <c r="P1566" s="226" t="s">
        <v>33</v>
      </c>
      <c r="Q1566" s="102" t="s">
        <v>1215</v>
      </c>
      <c r="R1566" s="102">
        <v>85444995</v>
      </c>
      <c r="S1566" s="102" t="s">
        <v>5938</v>
      </c>
      <c r="T1566" s="94" t="s">
        <v>5620</v>
      </c>
      <c r="U1566" s="224">
        <v>7.0000000000000007E-2</v>
      </c>
    </row>
    <row r="1567" spans="1:21" hidden="1">
      <c r="A1567" s="213" t="s">
        <v>1435</v>
      </c>
      <c r="B1567" s="213" t="s">
        <v>4172</v>
      </c>
      <c r="C1567" s="216">
        <v>5903669156383</v>
      </c>
      <c r="D1567" s="102" t="s">
        <v>5527</v>
      </c>
      <c r="E1567" s="90" t="s">
        <v>4173</v>
      </c>
      <c r="F1567" s="90" t="s">
        <v>3</v>
      </c>
      <c r="H1567" s="91">
        <v>1</v>
      </c>
      <c r="I1567" s="203">
        <f>VLOOKUP(B1567,'CET uproszczony 01 02 2026'!$B$4:$G$1006,6,0)</f>
        <v>9.1999999999999993</v>
      </c>
      <c r="J1567" s="90" t="s">
        <v>5</v>
      </c>
      <c r="K1567" s="201">
        <v>0.23</v>
      </c>
      <c r="M1567" s="185">
        <v>1</v>
      </c>
      <c r="N1567" s="94" t="s">
        <v>70</v>
      </c>
      <c r="O1567" s="94" t="s">
        <v>1214</v>
      </c>
      <c r="P1567" s="226" t="s">
        <v>33</v>
      </c>
      <c r="Q1567" s="102" t="s">
        <v>1215</v>
      </c>
      <c r="R1567" s="102">
        <v>85444995</v>
      </c>
      <c r="S1567" s="102" t="s">
        <v>5938</v>
      </c>
      <c r="T1567" s="94" t="s">
        <v>5623</v>
      </c>
      <c r="U1567" s="224">
        <v>7.0000000000000007E-2</v>
      </c>
    </row>
    <row r="1568" spans="1:21" hidden="1">
      <c r="A1568" s="213" t="s">
        <v>1437</v>
      </c>
      <c r="B1568" s="213" t="s">
        <v>4174</v>
      </c>
      <c r="C1568" s="216">
        <v>5903669156420</v>
      </c>
      <c r="D1568" s="102" t="s">
        <v>5528</v>
      </c>
      <c r="E1568" s="90" t="s">
        <v>4175</v>
      </c>
      <c r="F1568" s="90" t="s">
        <v>3</v>
      </c>
      <c r="H1568" s="91">
        <v>1</v>
      </c>
      <c r="I1568" s="203">
        <f>VLOOKUP(B1568,'CET uproszczony 01 02 2026'!$B$4:$G$1006,6,0)</f>
        <v>6.9</v>
      </c>
      <c r="J1568" s="90" t="s">
        <v>5</v>
      </c>
      <c r="K1568" s="201">
        <v>0.23</v>
      </c>
      <c r="M1568" s="185">
        <v>1</v>
      </c>
      <c r="N1568" s="94" t="s">
        <v>70</v>
      </c>
      <c r="O1568" s="94" t="s">
        <v>1214</v>
      </c>
      <c r="P1568" s="226" t="s">
        <v>33</v>
      </c>
      <c r="Q1568" s="102" t="s">
        <v>1215</v>
      </c>
      <c r="R1568" s="102">
        <v>85444995</v>
      </c>
      <c r="S1568" s="102" t="s">
        <v>5938</v>
      </c>
      <c r="T1568" s="94" t="s">
        <v>2496</v>
      </c>
      <c r="U1568" s="224">
        <v>7.0000000000000007E-2</v>
      </c>
    </row>
    <row r="1569" spans="1:25" s="179" customFormat="1" hidden="1">
      <c r="A1569" s="213" t="s">
        <v>1439</v>
      </c>
      <c r="B1569" s="213" t="s">
        <v>4176</v>
      </c>
      <c r="C1569" s="216">
        <v>5903669156505</v>
      </c>
      <c r="D1569" s="102" t="s">
        <v>5529</v>
      </c>
      <c r="E1569" s="90" t="s">
        <v>4177</v>
      </c>
      <c r="F1569" s="90" t="s">
        <v>3</v>
      </c>
      <c r="G1569" s="91"/>
      <c r="H1569" s="91">
        <v>1</v>
      </c>
      <c r="I1569" s="203">
        <f>VLOOKUP(B1569,'CET uproszczony 01 02 2026'!$B$4:$G$1006,6,0)</f>
        <v>7.3</v>
      </c>
      <c r="J1569" s="90" t="s">
        <v>5</v>
      </c>
      <c r="K1569" s="201">
        <v>0.23</v>
      </c>
      <c r="L1569" s="91"/>
      <c r="M1569" s="185">
        <v>1</v>
      </c>
      <c r="N1569" s="94" t="s">
        <v>70</v>
      </c>
      <c r="O1569" s="94" t="s">
        <v>1214</v>
      </c>
      <c r="P1569" s="226" t="s">
        <v>33</v>
      </c>
      <c r="Q1569" s="102" t="s">
        <v>1215</v>
      </c>
      <c r="R1569" s="102">
        <v>85444995</v>
      </c>
      <c r="S1569" s="102" t="s">
        <v>5938</v>
      </c>
      <c r="T1569" s="94" t="s">
        <v>5625</v>
      </c>
      <c r="U1569" s="224">
        <v>7.0000000000000007E-2</v>
      </c>
      <c r="V1569" s="55"/>
      <c r="W1569" s="55"/>
      <c r="X1569" s="55"/>
      <c r="Y1569" s="55"/>
    </row>
    <row r="1570" spans="1:25" s="179" customFormat="1" hidden="1">
      <c r="A1570" s="213" t="s">
        <v>1441</v>
      </c>
      <c r="B1570" s="213" t="s">
        <v>4178</v>
      </c>
      <c r="C1570" s="216">
        <v>5903669022534</v>
      </c>
      <c r="D1570" s="102" t="s">
        <v>5530</v>
      </c>
      <c r="E1570" s="90" t="s">
        <v>4179</v>
      </c>
      <c r="F1570" s="90" t="s">
        <v>3</v>
      </c>
      <c r="G1570" s="91"/>
      <c r="H1570" s="91">
        <v>1</v>
      </c>
      <c r="I1570" s="203">
        <f>VLOOKUP(B1570,'CET uproszczony 01 02 2026'!$B$4:$G$1006,6,0)</f>
        <v>6.2</v>
      </c>
      <c r="J1570" s="90" t="s">
        <v>5</v>
      </c>
      <c r="K1570" s="201">
        <v>0.23</v>
      </c>
      <c r="L1570" s="91"/>
      <c r="M1570" s="185">
        <v>1</v>
      </c>
      <c r="N1570" s="94" t="s">
        <v>70</v>
      </c>
      <c r="O1570" s="94" t="s">
        <v>1214</v>
      </c>
      <c r="P1570" s="226" t="s">
        <v>33</v>
      </c>
      <c r="Q1570" s="102" t="s">
        <v>1215</v>
      </c>
      <c r="R1570" s="102">
        <v>85444995</v>
      </c>
      <c r="S1570" s="102" t="s">
        <v>5938</v>
      </c>
      <c r="T1570" s="94" t="s">
        <v>5619</v>
      </c>
      <c r="U1570" s="224">
        <v>0.08</v>
      </c>
      <c r="V1570" s="55"/>
      <c r="W1570" s="55"/>
      <c r="X1570" s="55"/>
      <c r="Y1570" s="55"/>
    </row>
    <row r="1571" spans="1:25" hidden="1">
      <c r="A1571" s="213" t="s">
        <v>1443</v>
      </c>
      <c r="B1571" s="213" t="s">
        <v>4180</v>
      </c>
      <c r="C1571" s="216">
        <v>5903669156703</v>
      </c>
      <c r="D1571" s="102" t="s">
        <v>5531</v>
      </c>
      <c r="E1571" s="90" t="s">
        <v>4181</v>
      </c>
      <c r="F1571" s="90" t="s">
        <v>3</v>
      </c>
      <c r="H1571" s="91">
        <v>1</v>
      </c>
      <c r="I1571" s="203">
        <f>VLOOKUP(B1571,'CET uproszczony 01 02 2026'!$B$4:$G$1006,6,0)</f>
        <v>6.2</v>
      </c>
      <c r="J1571" s="90" t="s">
        <v>5</v>
      </c>
      <c r="K1571" s="201">
        <v>0.23</v>
      </c>
      <c r="M1571" s="185">
        <v>1</v>
      </c>
      <c r="N1571" s="94" t="s">
        <v>70</v>
      </c>
      <c r="O1571" s="94" t="s">
        <v>1214</v>
      </c>
      <c r="P1571" s="226" t="s">
        <v>33</v>
      </c>
      <c r="Q1571" s="102" t="s">
        <v>1215</v>
      </c>
      <c r="R1571" s="102">
        <v>85444995</v>
      </c>
      <c r="S1571" s="102" t="s">
        <v>5938</v>
      </c>
      <c r="T1571" s="94" t="s">
        <v>2496</v>
      </c>
      <c r="U1571" s="224">
        <v>0.08</v>
      </c>
    </row>
    <row r="1572" spans="1:25" hidden="1">
      <c r="A1572" s="213" t="s">
        <v>1445</v>
      </c>
      <c r="B1572" s="213" t="s">
        <v>4182</v>
      </c>
      <c r="C1572" s="216">
        <v>5903669156789</v>
      </c>
      <c r="D1572" s="102" t="s">
        <v>5532</v>
      </c>
      <c r="E1572" s="90" t="s">
        <v>4183</v>
      </c>
      <c r="F1572" s="90" t="s">
        <v>3</v>
      </c>
      <c r="H1572" s="91">
        <v>1</v>
      </c>
      <c r="I1572" s="203">
        <f>VLOOKUP(B1572,'CET uproszczony 01 02 2026'!$B$4:$G$1006,6,0)</f>
        <v>7</v>
      </c>
      <c r="J1572" s="90" t="s">
        <v>5</v>
      </c>
      <c r="K1572" s="201">
        <v>0.23</v>
      </c>
      <c r="M1572" s="185">
        <v>1</v>
      </c>
      <c r="N1572" s="94" t="s">
        <v>70</v>
      </c>
      <c r="O1572" s="94" t="s">
        <v>1214</v>
      </c>
      <c r="P1572" s="226" t="s">
        <v>33</v>
      </c>
      <c r="Q1572" s="102" t="s">
        <v>1215</v>
      </c>
      <c r="R1572" s="102">
        <v>85444995</v>
      </c>
      <c r="S1572" s="102" t="s">
        <v>5938</v>
      </c>
      <c r="T1572" s="94" t="s">
        <v>5624</v>
      </c>
      <c r="U1572" s="224">
        <v>0.08</v>
      </c>
    </row>
    <row r="1573" spans="1:25" hidden="1">
      <c r="A1573" s="213" t="s">
        <v>1447</v>
      </c>
      <c r="B1573" s="213" t="s">
        <v>4184</v>
      </c>
      <c r="C1573" s="216">
        <v>5903669156864</v>
      </c>
      <c r="D1573" s="102" t="s">
        <v>5533</v>
      </c>
      <c r="E1573" s="90" t="s">
        <v>4185</v>
      </c>
      <c r="F1573" s="90" t="s">
        <v>3</v>
      </c>
      <c r="H1573" s="91">
        <v>1</v>
      </c>
      <c r="I1573" s="203">
        <f>VLOOKUP(B1573,'CET uproszczony 01 02 2026'!$B$4:$G$1006,6,0)</f>
        <v>7.9</v>
      </c>
      <c r="J1573" s="90" t="s">
        <v>5</v>
      </c>
      <c r="K1573" s="201">
        <v>0.23</v>
      </c>
      <c r="M1573" s="185">
        <v>1</v>
      </c>
      <c r="N1573" s="94" t="s">
        <v>70</v>
      </c>
      <c r="O1573" s="94" t="s">
        <v>1214</v>
      </c>
      <c r="P1573" s="226" t="s">
        <v>33</v>
      </c>
      <c r="Q1573" s="102" t="s">
        <v>1215</v>
      </c>
      <c r="R1573" s="102">
        <v>85444995</v>
      </c>
      <c r="S1573" s="102" t="s">
        <v>5938</v>
      </c>
      <c r="T1573" s="94" t="s">
        <v>5625</v>
      </c>
      <c r="U1573" s="224">
        <v>0.08</v>
      </c>
    </row>
    <row r="1574" spans="1:25" hidden="1">
      <c r="A1574" s="213" t="s">
        <v>1449</v>
      </c>
      <c r="B1574" s="213" t="s">
        <v>4186</v>
      </c>
      <c r="C1574" s="216">
        <v>5903669001911</v>
      </c>
      <c r="D1574" s="102" t="s">
        <v>5534</v>
      </c>
      <c r="E1574" s="90" t="s">
        <v>4187</v>
      </c>
      <c r="F1574" s="90" t="s">
        <v>3</v>
      </c>
      <c r="H1574" s="91">
        <v>1</v>
      </c>
      <c r="I1574" s="203">
        <f>VLOOKUP(B1574,'CET uproszczony 01 02 2026'!$B$4:$G$1006,6,0)</f>
        <v>7.5</v>
      </c>
      <c r="J1574" s="90" t="s">
        <v>5</v>
      </c>
      <c r="K1574" s="201">
        <v>0.23</v>
      </c>
      <c r="M1574" s="185">
        <v>1</v>
      </c>
      <c r="N1574" s="94" t="s">
        <v>70</v>
      </c>
      <c r="O1574" s="94" t="s">
        <v>1214</v>
      </c>
      <c r="P1574" s="226" t="s">
        <v>33</v>
      </c>
      <c r="Q1574" s="102" t="s">
        <v>1215</v>
      </c>
      <c r="R1574" s="102">
        <v>85444995</v>
      </c>
      <c r="S1574" s="102" t="s">
        <v>5938</v>
      </c>
      <c r="T1574" s="94" t="s">
        <v>5619</v>
      </c>
      <c r="U1574" s="224">
        <v>0.08</v>
      </c>
    </row>
    <row r="1575" spans="1:25" hidden="1">
      <c r="A1575" s="213" t="s">
        <v>1451</v>
      </c>
      <c r="B1575" s="213" t="s">
        <v>4188</v>
      </c>
      <c r="C1575" s="216">
        <v>5903669001928</v>
      </c>
      <c r="D1575" s="102" t="s">
        <v>5535</v>
      </c>
      <c r="E1575" s="90" t="s">
        <v>4189</v>
      </c>
      <c r="F1575" s="90" t="s">
        <v>3</v>
      </c>
      <c r="H1575" s="91">
        <v>1</v>
      </c>
      <c r="I1575" s="203">
        <f>VLOOKUP(B1575,'CET uproszczony 01 02 2026'!$B$4:$G$1006,6,0)</f>
        <v>7.9</v>
      </c>
      <c r="J1575" s="90" t="s">
        <v>5</v>
      </c>
      <c r="K1575" s="201">
        <v>0.23</v>
      </c>
      <c r="M1575" s="185">
        <v>1</v>
      </c>
      <c r="N1575" s="94" t="s">
        <v>70</v>
      </c>
      <c r="O1575" s="94" t="s">
        <v>1214</v>
      </c>
      <c r="P1575" s="226" t="s">
        <v>33</v>
      </c>
      <c r="Q1575" s="102" t="s">
        <v>1215</v>
      </c>
      <c r="R1575" s="102">
        <v>85444995</v>
      </c>
      <c r="S1575" s="102" t="s">
        <v>5938</v>
      </c>
      <c r="T1575" s="94" t="s">
        <v>5620</v>
      </c>
      <c r="U1575" s="224">
        <v>0.08</v>
      </c>
    </row>
    <row r="1576" spans="1:25" hidden="1">
      <c r="A1576" s="213" t="s">
        <v>1453</v>
      </c>
      <c r="B1576" s="213" t="s">
        <v>4190</v>
      </c>
      <c r="C1576" s="216">
        <v>5903669001935</v>
      </c>
      <c r="D1576" s="102" t="s">
        <v>5536</v>
      </c>
      <c r="E1576" s="90" t="s">
        <v>4191</v>
      </c>
      <c r="F1576" s="90" t="s">
        <v>3</v>
      </c>
      <c r="H1576" s="91">
        <v>1</v>
      </c>
      <c r="I1576" s="203">
        <f>VLOOKUP(B1576,'CET uproszczony 01 02 2026'!$B$4:$G$1006,6,0)</f>
        <v>9.8000000000000007</v>
      </c>
      <c r="J1576" s="90" t="s">
        <v>5</v>
      </c>
      <c r="K1576" s="201">
        <v>0.23</v>
      </c>
      <c r="M1576" s="185">
        <v>1</v>
      </c>
      <c r="N1576" s="94" t="s">
        <v>70</v>
      </c>
      <c r="O1576" s="94" t="s">
        <v>1214</v>
      </c>
      <c r="P1576" s="226" t="s">
        <v>33</v>
      </c>
      <c r="Q1576" s="102" t="s">
        <v>1215</v>
      </c>
      <c r="R1576" s="102">
        <v>85444995</v>
      </c>
      <c r="S1576" s="102" t="s">
        <v>5938</v>
      </c>
      <c r="T1576" s="94" t="s">
        <v>5623</v>
      </c>
      <c r="U1576" s="224">
        <v>0.08</v>
      </c>
    </row>
    <row r="1577" spans="1:25" s="179" customFormat="1" hidden="1">
      <c r="A1577" s="213" t="s">
        <v>1455</v>
      </c>
      <c r="B1577" s="213" t="s">
        <v>4192</v>
      </c>
      <c r="C1577" s="216">
        <v>5903669001942</v>
      </c>
      <c r="D1577" s="102" t="s">
        <v>5537</v>
      </c>
      <c r="E1577" s="90" t="s">
        <v>4193</v>
      </c>
      <c r="F1577" s="90" t="s">
        <v>3</v>
      </c>
      <c r="G1577" s="91"/>
      <c r="H1577" s="91">
        <v>1</v>
      </c>
      <c r="I1577" s="203">
        <f>VLOOKUP(B1577,'CET uproszczony 01 02 2026'!$B$4:$G$1006,6,0)</f>
        <v>7.5</v>
      </c>
      <c r="J1577" s="90" t="s">
        <v>5</v>
      </c>
      <c r="K1577" s="201">
        <v>0.23</v>
      </c>
      <c r="L1577" s="91"/>
      <c r="M1577" s="185">
        <v>1</v>
      </c>
      <c r="N1577" s="94" t="s">
        <v>70</v>
      </c>
      <c r="O1577" s="94" t="s">
        <v>1214</v>
      </c>
      <c r="P1577" s="226" t="s">
        <v>33</v>
      </c>
      <c r="Q1577" s="102" t="s">
        <v>1215</v>
      </c>
      <c r="R1577" s="102">
        <v>85444995</v>
      </c>
      <c r="S1577" s="102" t="s">
        <v>5938</v>
      </c>
      <c r="T1577" s="94" t="s">
        <v>2496</v>
      </c>
      <c r="U1577" s="224">
        <v>0.08</v>
      </c>
      <c r="V1577" s="55"/>
      <c r="W1577" s="55"/>
      <c r="X1577" s="55"/>
      <c r="Y1577" s="55"/>
    </row>
    <row r="1578" spans="1:25" s="179" customFormat="1" hidden="1">
      <c r="A1578" s="213" t="s">
        <v>1457</v>
      </c>
      <c r="B1578" s="213" t="s">
        <v>4194</v>
      </c>
      <c r="C1578" s="216">
        <v>5903669157106</v>
      </c>
      <c r="D1578" s="102" t="s">
        <v>5538</v>
      </c>
      <c r="E1578" s="90" t="s">
        <v>4195</v>
      </c>
      <c r="F1578" s="90" t="s">
        <v>3</v>
      </c>
      <c r="G1578" s="91"/>
      <c r="H1578" s="91">
        <v>1</v>
      </c>
      <c r="I1578" s="203">
        <f>VLOOKUP(B1578,'CET uproszczony 01 02 2026'!$B$4:$G$1006,6,0)</f>
        <v>8.1999999999999993</v>
      </c>
      <c r="J1578" s="90" t="s">
        <v>5</v>
      </c>
      <c r="K1578" s="201">
        <v>0.23</v>
      </c>
      <c r="L1578" s="91"/>
      <c r="M1578" s="185">
        <v>1</v>
      </c>
      <c r="N1578" s="94" t="s">
        <v>70</v>
      </c>
      <c r="O1578" s="94" t="s">
        <v>1214</v>
      </c>
      <c r="P1578" s="226" t="s">
        <v>33</v>
      </c>
      <c r="Q1578" s="102" t="s">
        <v>1215</v>
      </c>
      <c r="R1578" s="102">
        <v>85444995</v>
      </c>
      <c r="S1578" s="102" t="s">
        <v>5938</v>
      </c>
      <c r="T1578" s="94" t="s">
        <v>5624</v>
      </c>
      <c r="U1578" s="224">
        <v>0.08</v>
      </c>
      <c r="V1578" s="55"/>
      <c r="W1578" s="55"/>
      <c r="X1578" s="55"/>
      <c r="Y1578" s="55"/>
    </row>
    <row r="1579" spans="1:25" hidden="1">
      <c r="A1579" s="213" t="s">
        <v>1459</v>
      </c>
      <c r="B1579" s="213" t="s">
        <v>4196</v>
      </c>
      <c r="C1579" s="216">
        <v>5903669022558</v>
      </c>
      <c r="D1579" s="102" t="s">
        <v>5539</v>
      </c>
      <c r="E1579" s="90" t="s">
        <v>4197</v>
      </c>
      <c r="F1579" s="90" t="s">
        <v>3</v>
      </c>
      <c r="H1579" s="91">
        <v>1</v>
      </c>
      <c r="I1579" s="203">
        <f>VLOOKUP(B1579,'CET uproszczony 01 02 2026'!$B$4:$G$1006,6,0)</f>
        <v>8</v>
      </c>
      <c r="J1579" s="90" t="s">
        <v>5</v>
      </c>
      <c r="K1579" s="201">
        <v>0.23</v>
      </c>
      <c r="M1579" s="185">
        <v>1</v>
      </c>
      <c r="N1579" s="94" t="s">
        <v>70</v>
      </c>
      <c r="O1579" s="94" t="s">
        <v>1214</v>
      </c>
      <c r="P1579" s="226" t="s">
        <v>33</v>
      </c>
      <c r="Q1579" s="102" t="s">
        <v>1215</v>
      </c>
      <c r="R1579" s="102">
        <v>85444995</v>
      </c>
      <c r="S1579" s="102" t="s">
        <v>5938</v>
      </c>
      <c r="T1579" s="94" t="s">
        <v>5625</v>
      </c>
      <c r="U1579" s="224">
        <v>0.08</v>
      </c>
    </row>
    <row r="1580" spans="1:25">
      <c r="I1580" s="54"/>
    </row>
    <row r="1581" spans="1:25">
      <c r="I1581" s="54"/>
    </row>
    <row r="1582" spans="1:25">
      <c r="I1582" s="54"/>
    </row>
    <row r="1583" spans="1:25">
      <c r="I1583" s="54"/>
    </row>
    <row r="1584" spans="1:25">
      <c r="I1584" s="54"/>
    </row>
    <row r="1585" spans="9:9">
      <c r="I1585" s="54"/>
    </row>
    <row r="1586" spans="9:9">
      <c r="I1586" s="54"/>
    </row>
  </sheetData>
  <autoFilter ref="A1:Y1579" xr:uid="{00000000-0009-0000-0000-000001000000}">
    <filterColumn colId="14">
      <filters>
        <filter val="GŁ"/>
      </filters>
    </filterColumn>
  </autoFilter>
  <sortState xmlns:xlrd2="http://schemas.microsoft.com/office/spreadsheetml/2017/richdata2" ref="A1297:Y1430">
    <sortCondition ref="O1297:O1430"/>
  </sortState>
  <phoneticPr fontId="130" type="noConversion"/>
  <pageMargins left="0.7" right="0.7" top="0.75" bottom="0.75" header="0.3" footer="0.3"/>
  <pageSetup orientation="portrait" r:id="rId1"/>
  <ignoredErrors>
    <ignoredError sqref="P757:P759 P760:P78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T831"/>
  <sheetViews>
    <sheetView tabSelected="1" zoomScale="110" zoomScaleNormal="110" zoomScaleSheetLayoutView="4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ColWidth="9" defaultRowHeight="15.65" customHeight="1"/>
  <cols>
    <col min="1" max="1" width="3.54296875" style="33" customWidth="1"/>
    <col min="2" max="2" width="12.90625" style="12" customWidth="1"/>
    <col min="3" max="3" width="38.54296875" style="12" customWidth="1"/>
    <col min="4" max="4" width="6.7265625" style="343" customWidth="1"/>
    <col min="5" max="5" width="55" style="12" customWidth="1"/>
    <col min="6" max="6" width="4.7265625" style="104" customWidth="1"/>
    <col min="7" max="7" width="9.81640625" style="110" customWidth="1"/>
    <col min="8" max="8" width="43.26953125" style="291" customWidth="1"/>
    <col min="9" max="9" width="7.54296875" style="330" customWidth="1"/>
    <col min="10" max="10" width="11" style="331" customWidth="1"/>
    <col min="11" max="11" width="8.26953125" style="128" customWidth="1"/>
    <col min="12" max="12" width="12" style="11" customWidth="1"/>
    <col min="13" max="13" width="11.1796875" style="11" customWidth="1"/>
    <col min="14" max="70" width="7.54296875" style="11" customWidth="1"/>
  </cols>
  <sheetData>
    <row r="1" spans="1:124" ht="22.5" customHeight="1">
      <c r="A1" s="86"/>
      <c r="B1" s="249"/>
      <c r="C1" s="249"/>
      <c r="D1" s="250"/>
      <c r="E1" s="249"/>
      <c r="F1" s="160"/>
      <c r="H1" s="380"/>
      <c r="I1" s="251"/>
      <c r="J1" s="252"/>
      <c r="K1" s="241"/>
      <c r="L1" s="164"/>
      <c r="M1" s="167" t="s">
        <v>2710</v>
      </c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</row>
    <row r="2" spans="1:124" s="30" customFormat="1" ht="52.5" customHeight="1" thickBot="1">
      <c r="A2" s="151"/>
      <c r="B2" s="253" t="s">
        <v>1750</v>
      </c>
      <c r="C2" s="254" t="s">
        <v>53</v>
      </c>
      <c r="D2" s="242" t="s">
        <v>2711</v>
      </c>
      <c r="E2" s="254" t="s">
        <v>1757</v>
      </c>
      <c r="F2" s="242" t="s">
        <v>1514</v>
      </c>
      <c r="G2" s="419" t="s">
        <v>6162</v>
      </c>
      <c r="H2" s="243" t="s">
        <v>1515</v>
      </c>
      <c r="I2" s="244" t="s">
        <v>1751</v>
      </c>
      <c r="J2" s="245" t="s">
        <v>1516</v>
      </c>
      <c r="K2" s="246" t="s">
        <v>55</v>
      </c>
      <c r="L2" s="247" t="s">
        <v>2708</v>
      </c>
      <c r="M2" s="248">
        <f>SUM(L4:L747)</f>
        <v>0</v>
      </c>
    </row>
    <row r="3" spans="1:124" s="30" customFormat="1" ht="42" customHeight="1" thickTop="1" thickBot="1">
      <c r="A3" s="150"/>
      <c r="B3" s="255" t="s">
        <v>2709</v>
      </c>
      <c r="C3" s="256" t="s">
        <v>53</v>
      </c>
      <c r="D3" s="257" t="s">
        <v>724</v>
      </c>
      <c r="E3" s="258" t="s">
        <v>1748</v>
      </c>
      <c r="F3" s="259"/>
      <c r="G3" s="420" t="str">
        <f>G2</f>
        <v>CENNIK ważny od: 01.02.2026</v>
      </c>
      <c r="H3" s="261" t="s">
        <v>1515</v>
      </c>
      <c r="I3" s="262"/>
      <c r="J3" s="263" t="s">
        <v>1516</v>
      </c>
      <c r="K3" s="264" t="s">
        <v>55</v>
      </c>
      <c r="L3" s="265" t="s">
        <v>2708</v>
      </c>
      <c r="M3" s="165"/>
    </row>
    <row r="4" spans="1:124" s="11" customFormat="1" ht="13.9" customHeight="1" thickTop="1">
      <c r="A4" s="31"/>
      <c r="B4" s="266" t="s">
        <v>2237</v>
      </c>
      <c r="C4" s="266" t="s">
        <v>1800</v>
      </c>
      <c r="D4" s="267" t="s">
        <v>724</v>
      </c>
      <c r="E4" s="268" t="s">
        <v>2503</v>
      </c>
      <c r="F4" s="269" t="s">
        <v>69</v>
      </c>
      <c r="G4" s="97">
        <v>2407</v>
      </c>
      <c r="H4" s="270"/>
      <c r="I4" s="50">
        <f t="shared" ref="I4:I29" si="0">$I$3</f>
        <v>0</v>
      </c>
      <c r="J4" s="113">
        <f t="shared" ref="J4:J29" si="1">G4-G4*I4</f>
        <v>2407</v>
      </c>
      <c r="K4" s="125"/>
      <c r="L4" s="152">
        <f>K4*J4</f>
        <v>0</v>
      </c>
      <c r="M4" s="35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</row>
    <row r="5" spans="1:124" s="11" customFormat="1" ht="13.9" customHeight="1">
      <c r="A5" s="31"/>
      <c r="B5" s="266" t="s">
        <v>2238</v>
      </c>
      <c r="C5" s="266" t="s">
        <v>1801</v>
      </c>
      <c r="D5" s="267" t="s">
        <v>724</v>
      </c>
      <c r="E5" s="268" t="s">
        <v>1808</v>
      </c>
      <c r="F5" s="271" t="s">
        <v>69</v>
      </c>
      <c r="G5" s="97">
        <v>2320</v>
      </c>
      <c r="H5" s="270"/>
      <c r="I5" s="50">
        <f t="shared" si="0"/>
        <v>0</v>
      </c>
      <c r="J5" s="113">
        <f t="shared" si="1"/>
        <v>2320</v>
      </c>
      <c r="K5" s="125"/>
      <c r="L5" s="152">
        <f t="shared" ref="L5:L73" si="2">K5*J5</f>
        <v>0</v>
      </c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</row>
    <row r="6" spans="1:124" s="11" customFormat="1" ht="27.75" customHeight="1">
      <c r="A6" s="31"/>
      <c r="B6" s="266" t="s">
        <v>2239</v>
      </c>
      <c r="C6" s="266" t="s">
        <v>1806</v>
      </c>
      <c r="D6" s="267" t="s">
        <v>724</v>
      </c>
      <c r="E6" s="268" t="s">
        <v>1809</v>
      </c>
      <c r="F6" s="271" t="s">
        <v>69</v>
      </c>
      <c r="G6" s="97">
        <v>3053</v>
      </c>
      <c r="H6" s="272" t="s">
        <v>2473</v>
      </c>
      <c r="I6" s="50">
        <f t="shared" si="0"/>
        <v>0</v>
      </c>
      <c r="J6" s="113">
        <f t="shared" si="1"/>
        <v>3053</v>
      </c>
      <c r="K6" s="125"/>
      <c r="L6" s="152">
        <f t="shared" si="2"/>
        <v>0</v>
      </c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</row>
    <row r="7" spans="1:124" s="11" customFormat="1" ht="22" customHeight="1">
      <c r="A7" s="31"/>
      <c r="B7" s="266" t="s">
        <v>2240</v>
      </c>
      <c r="C7" s="266" t="s">
        <v>1802</v>
      </c>
      <c r="D7" s="267" t="s">
        <v>724</v>
      </c>
      <c r="E7" s="268" t="s">
        <v>2504</v>
      </c>
      <c r="F7" s="271" t="s">
        <v>69</v>
      </c>
      <c r="G7" s="97">
        <v>2472</v>
      </c>
      <c r="H7" s="272" t="s">
        <v>2473</v>
      </c>
      <c r="I7" s="50">
        <f t="shared" si="0"/>
        <v>0</v>
      </c>
      <c r="J7" s="113">
        <f t="shared" si="1"/>
        <v>2472</v>
      </c>
      <c r="K7" s="125"/>
      <c r="L7" s="152">
        <f t="shared" si="2"/>
        <v>0</v>
      </c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</row>
    <row r="8" spans="1:124" s="11" customFormat="1" ht="22" customHeight="1">
      <c r="A8" s="31"/>
      <c r="B8" s="266" t="s">
        <v>5939</v>
      </c>
      <c r="C8" s="266" t="s">
        <v>5941</v>
      </c>
      <c r="D8" s="267" t="s">
        <v>724</v>
      </c>
      <c r="E8" s="266" t="s">
        <v>5940</v>
      </c>
      <c r="F8" s="271"/>
      <c r="G8" s="97">
        <v>2498</v>
      </c>
      <c r="H8" s="272"/>
      <c r="I8" s="50">
        <f t="shared" si="0"/>
        <v>0</v>
      </c>
      <c r="J8" s="113">
        <f t="shared" ref="J8" si="3">G8-G8*I8</f>
        <v>2498</v>
      </c>
      <c r="K8" s="125"/>
      <c r="L8" s="152">
        <f t="shared" ref="L8" si="4">K8*J8</f>
        <v>0</v>
      </c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</row>
    <row r="9" spans="1:124" s="11" customFormat="1" ht="22" customHeight="1">
      <c r="A9" s="31"/>
      <c r="B9" s="266" t="s">
        <v>5961</v>
      </c>
      <c r="C9" s="266" t="s">
        <v>6167</v>
      </c>
      <c r="D9" s="267" t="s">
        <v>724</v>
      </c>
      <c r="E9" s="266" t="s">
        <v>6092</v>
      </c>
      <c r="F9" s="271"/>
      <c r="G9" s="97">
        <v>1790</v>
      </c>
      <c r="H9" s="272"/>
      <c r="I9" s="50">
        <f t="shared" si="0"/>
        <v>0</v>
      </c>
      <c r="J9" s="113">
        <f t="shared" ref="J9:J10" si="5">G9-G9*I9</f>
        <v>1790</v>
      </c>
      <c r="K9" s="125"/>
      <c r="L9" s="152">
        <f t="shared" ref="L9:L10" si="6">K9*J9</f>
        <v>0</v>
      </c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</row>
    <row r="10" spans="1:124" s="11" customFormat="1" ht="29" customHeight="1">
      <c r="A10" s="31"/>
      <c r="B10" s="266" t="s">
        <v>5962</v>
      </c>
      <c r="C10" s="401" t="s">
        <v>6168</v>
      </c>
      <c r="D10" s="267" t="s">
        <v>724</v>
      </c>
      <c r="E10" s="266" t="s">
        <v>6093</v>
      </c>
      <c r="F10" s="271"/>
      <c r="G10" s="97">
        <v>1825</v>
      </c>
      <c r="H10" s="272"/>
      <c r="I10" s="50">
        <f t="shared" si="0"/>
        <v>0</v>
      </c>
      <c r="J10" s="113">
        <f t="shared" si="5"/>
        <v>1825</v>
      </c>
      <c r="K10" s="125"/>
      <c r="L10" s="152">
        <f t="shared" si="6"/>
        <v>0</v>
      </c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s="11" customFormat="1" ht="22" customHeight="1">
      <c r="A11" s="31"/>
      <c r="B11" s="266" t="s">
        <v>2241</v>
      </c>
      <c r="C11" s="266" t="s">
        <v>1803</v>
      </c>
      <c r="D11" s="267" t="s">
        <v>724</v>
      </c>
      <c r="E11" s="268" t="s">
        <v>1810</v>
      </c>
      <c r="F11" s="271" t="s">
        <v>69</v>
      </c>
      <c r="G11" s="97">
        <v>2431</v>
      </c>
      <c r="H11" s="272" t="s">
        <v>2473</v>
      </c>
      <c r="I11" s="50">
        <f t="shared" si="0"/>
        <v>0</v>
      </c>
      <c r="J11" s="113">
        <f t="shared" si="1"/>
        <v>2431</v>
      </c>
      <c r="K11" s="125"/>
      <c r="L11" s="152">
        <f t="shared" si="2"/>
        <v>0</v>
      </c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s="11" customFormat="1" ht="22" customHeight="1">
      <c r="A12" s="31"/>
      <c r="B12" s="266" t="s">
        <v>2242</v>
      </c>
      <c r="C12" s="266" t="s">
        <v>1804</v>
      </c>
      <c r="D12" s="267" t="s">
        <v>724</v>
      </c>
      <c r="E12" s="268" t="s">
        <v>2505</v>
      </c>
      <c r="F12" s="271" t="s">
        <v>69</v>
      </c>
      <c r="G12" s="97">
        <v>2579</v>
      </c>
      <c r="H12" s="270" t="s">
        <v>2473</v>
      </c>
      <c r="I12" s="50">
        <f t="shared" si="0"/>
        <v>0</v>
      </c>
      <c r="J12" s="113">
        <f t="shared" si="1"/>
        <v>2579</v>
      </c>
      <c r="K12" s="125"/>
      <c r="L12" s="152">
        <f t="shared" si="2"/>
        <v>0</v>
      </c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</row>
    <row r="13" spans="1:124" s="11" customFormat="1" ht="22" customHeight="1">
      <c r="A13" s="31"/>
      <c r="B13" s="266" t="s">
        <v>2243</v>
      </c>
      <c r="C13" s="266" t="s">
        <v>1805</v>
      </c>
      <c r="D13" s="267" t="s">
        <v>724</v>
      </c>
      <c r="E13" s="268" t="s">
        <v>1811</v>
      </c>
      <c r="F13" s="271" t="s">
        <v>69</v>
      </c>
      <c r="G13" s="97">
        <v>3159</v>
      </c>
      <c r="H13" s="270" t="s">
        <v>2473</v>
      </c>
      <c r="I13" s="50">
        <f t="shared" si="0"/>
        <v>0</v>
      </c>
      <c r="J13" s="113">
        <f t="shared" si="1"/>
        <v>3159</v>
      </c>
      <c r="K13" s="125"/>
      <c r="L13" s="152">
        <f t="shared" si="2"/>
        <v>0</v>
      </c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</row>
    <row r="14" spans="1:124" s="11" customFormat="1" ht="22" customHeight="1">
      <c r="A14" s="31"/>
      <c r="B14" s="266" t="s">
        <v>2244</v>
      </c>
      <c r="C14" s="266" t="s">
        <v>1807</v>
      </c>
      <c r="D14" s="267" t="s">
        <v>724</v>
      </c>
      <c r="E14" s="268" t="s">
        <v>2506</v>
      </c>
      <c r="F14" s="271" t="s">
        <v>69</v>
      </c>
      <c r="G14" s="97">
        <v>3305</v>
      </c>
      <c r="H14" s="270" t="s">
        <v>2473</v>
      </c>
      <c r="I14" s="50">
        <f t="shared" si="0"/>
        <v>0</v>
      </c>
      <c r="J14" s="113">
        <f t="shared" si="1"/>
        <v>3305</v>
      </c>
      <c r="K14" s="125"/>
      <c r="L14" s="152">
        <f t="shared" si="2"/>
        <v>0</v>
      </c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s="11" customFormat="1" ht="22" customHeight="1">
      <c r="A15" s="31"/>
      <c r="B15" s="266" t="s">
        <v>2245</v>
      </c>
      <c r="C15" s="266" t="s">
        <v>2535</v>
      </c>
      <c r="D15" s="267" t="s">
        <v>724</v>
      </c>
      <c r="E15" s="268" t="s">
        <v>2530</v>
      </c>
      <c r="F15" s="271" t="s">
        <v>69</v>
      </c>
      <c r="G15" s="97">
        <v>2554</v>
      </c>
      <c r="H15" s="270"/>
      <c r="I15" s="50">
        <f t="shared" si="0"/>
        <v>0</v>
      </c>
      <c r="J15" s="113">
        <f t="shared" si="1"/>
        <v>2554</v>
      </c>
      <c r="K15" s="125"/>
      <c r="L15" s="152">
        <f t="shared" si="2"/>
        <v>0</v>
      </c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s="11" customFormat="1" ht="22" customHeight="1">
      <c r="A16" s="31"/>
      <c r="B16" s="266" t="s">
        <v>2246</v>
      </c>
      <c r="C16" s="266" t="s">
        <v>2536</v>
      </c>
      <c r="D16" s="267" t="s">
        <v>724</v>
      </c>
      <c r="E16" s="268" t="s">
        <v>2531</v>
      </c>
      <c r="F16" s="271" t="s">
        <v>69</v>
      </c>
      <c r="G16" s="97">
        <v>2689</v>
      </c>
      <c r="H16" s="270" t="s">
        <v>2473</v>
      </c>
      <c r="I16" s="50">
        <f t="shared" si="0"/>
        <v>0</v>
      </c>
      <c r="J16" s="113">
        <f t="shared" si="1"/>
        <v>2689</v>
      </c>
      <c r="K16" s="125"/>
      <c r="L16" s="152">
        <f t="shared" si="2"/>
        <v>0</v>
      </c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</row>
    <row r="17" spans="1:124" s="11" customFormat="1" ht="22" customHeight="1">
      <c r="A17" s="31"/>
      <c r="B17" s="266" t="s">
        <v>2247</v>
      </c>
      <c r="C17" s="266" t="s">
        <v>2537</v>
      </c>
      <c r="D17" s="267" t="s">
        <v>724</v>
      </c>
      <c r="E17" s="268" t="s">
        <v>2532</v>
      </c>
      <c r="F17" s="271" t="s">
        <v>69</v>
      </c>
      <c r="G17" s="97">
        <v>3354</v>
      </c>
      <c r="H17" s="272"/>
      <c r="I17" s="50">
        <f t="shared" si="0"/>
        <v>0</v>
      </c>
      <c r="J17" s="113">
        <f t="shared" si="1"/>
        <v>3354</v>
      </c>
      <c r="K17" s="125"/>
      <c r="L17" s="152">
        <f t="shared" si="2"/>
        <v>0</v>
      </c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</row>
    <row r="18" spans="1:124" s="11" customFormat="1" ht="22" customHeight="1">
      <c r="A18" s="31"/>
      <c r="B18" s="266" t="s">
        <v>2248</v>
      </c>
      <c r="C18" s="266" t="s">
        <v>2538</v>
      </c>
      <c r="D18" s="267" t="s">
        <v>724</v>
      </c>
      <c r="E18" s="268" t="s">
        <v>2534</v>
      </c>
      <c r="F18" s="271" t="s">
        <v>69</v>
      </c>
      <c r="G18" s="97">
        <v>3519</v>
      </c>
      <c r="H18" s="272" t="s">
        <v>2473</v>
      </c>
      <c r="I18" s="50">
        <f t="shared" si="0"/>
        <v>0</v>
      </c>
      <c r="J18" s="113">
        <f t="shared" si="1"/>
        <v>3519</v>
      </c>
      <c r="K18" s="125"/>
      <c r="L18" s="152">
        <f t="shared" si="2"/>
        <v>0</v>
      </c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s="11" customFormat="1" ht="22" customHeight="1">
      <c r="A19" s="31"/>
      <c r="B19" s="270" t="s">
        <v>2249</v>
      </c>
      <c r="C19" s="266" t="s">
        <v>2354</v>
      </c>
      <c r="D19" s="267" t="s">
        <v>724</v>
      </c>
      <c r="E19" s="268" t="s">
        <v>1812</v>
      </c>
      <c r="F19" s="271" t="s">
        <v>69</v>
      </c>
      <c r="G19" s="97">
        <v>2612</v>
      </c>
      <c r="H19" s="270"/>
      <c r="I19" s="50">
        <f t="shared" si="0"/>
        <v>0</v>
      </c>
      <c r="J19" s="113">
        <f t="shared" si="1"/>
        <v>2612</v>
      </c>
      <c r="K19" s="125"/>
      <c r="L19" s="152">
        <f t="shared" si="2"/>
        <v>0</v>
      </c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s="11" customFormat="1" ht="22" customHeight="1">
      <c r="A20" s="31"/>
      <c r="B20" s="266" t="s">
        <v>2250</v>
      </c>
      <c r="C20" s="266" t="s">
        <v>2355</v>
      </c>
      <c r="D20" s="267" t="s">
        <v>724</v>
      </c>
      <c r="E20" s="268" t="s">
        <v>1813</v>
      </c>
      <c r="F20" s="271" t="s">
        <v>69</v>
      </c>
      <c r="G20" s="97">
        <v>2700</v>
      </c>
      <c r="H20" s="270"/>
      <c r="I20" s="50">
        <f t="shared" si="0"/>
        <v>0</v>
      </c>
      <c r="J20" s="113">
        <f t="shared" si="1"/>
        <v>2700</v>
      </c>
      <c r="K20" s="125"/>
      <c r="L20" s="152">
        <f t="shared" si="2"/>
        <v>0</v>
      </c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</row>
    <row r="21" spans="1:124" s="11" customFormat="1" ht="22" customHeight="1">
      <c r="A21" s="31"/>
      <c r="B21" s="266" t="s">
        <v>2251</v>
      </c>
      <c r="C21" s="266" t="s">
        <v>2539</v>
      </c>
      <c r="D21" s="267" t="s">
        <v>724</v>
      </c>
      <c r="E21" s="268" t="s">
        <v>2533</v>
      </c>
      <c r="F21" s="271" t="s">
        <v>69</v>
      </c>
      <c r="G21" s="97">
        <v>2920</v>
      </c>
      <c r="H21" s="270" t="s">
        <v>2473</v>
      </c>
      <c r="I21" s="50">
        <f t="shared" si="0"/>
        <v>0</v>
      </c>
      <c r="J21" s="113">
        <f>G21-G21*I21</f>
        <v>2920</v>
      </c>
      <c r="K21" s="125"/>
      <c r="L21" s="152">
        <f t="shared" si="2"/>
        <v>0</v>
      </c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</row>
    <row r="22" spans="1:124" s="11" customFormat="1" ht="22" customHeight="1">
      <c r="A22" s="31"/>
      <c r="B22" s="266" t="s">
        <v>1013</v>
      </c>
      <c r="C22" s="266" t="s">
        <v>1769</v>
      </c>
      <c r="D22" s="267" t="s">
        <v>724</v>
      </c>
      <c r="E22" s="268" t="s">
        <v>1517</v>
      </c>
      <c r="F22" s="271" t="s">
        <v>69</v>
      </c>
      <c r="G22" s="97">
        <v>4385</v>
      </c>
      <c r="H22" s="270"/>
      <c r="I22" s="50">
        <f t="shared" si="0"/>
        <v>0</v>
      </c>
      <c r="J22" s="113">
        <f>G22-G22*I22</f>
        <v>4385</v>
      </c>
      <c r="K22" s="125"/>
      <c r="L22" s="152">
        <f t="shared" si="2"/>
        <v>0</v>
      </c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11" customFormat="1" ht="22" customHeight="1">
      <c r="A23" s="31"/>
      <c r="B23" s="266" t="s">
        <v>2252</v>
      </c>
      <c r="C23" s="266" t="s">
        <v>2346</v>
      </c>
      <c r="D23" s="267" t="s">
        <v>724</v>
      </c>
      <c r="E23" s="268" t="s">
        <v>2347</v>
      </c>
      <c r="F23" s="271" t="s">
        <v>69</v>
      </c>
      <c r="G23" s="97">
        <v>4390</v>
      </c>
      <c r="H23" s="270" t="s">
        <v>2473</v>
      </c>
      <c r="I23" s="50">
        <f t="shared" si="0"/>
        <v>0</v>
      </c>
      <c r="J23" s="113">
        <f>G23-G23*I23</f>
        <v>4390</v>
      </c>
      <c r="K23" s="125"/>
      <c r="L23" s="152">
        <f t="shared" si="2"/>
        <v>0</v>
      </c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s="11" customFormat="1" ht="22" customHeight="1">
      <c r="A24" s="31"/>
      <c r="B24" s="266" t="s">
        <v>2253</v>
      </c>
      <c r="C24" s="266" t="s">
        <v>2348</v>
      </c>
      <c r="D24" s="267" t="s">
        <v>724</v>
      </c>
      <c r="E24" s="268" t="s">
        <v>1758</v>
      </c>
      <c r="F24" s="271" t="s">
        <v>69</v>
      </c>
      <c r="G24" s="97">
        <v>4412</v>
      </c>
      <c r="H24" s="270"/>
      <c r="I24" s="50">
        <f t="shared" si="0"/>
        <v>0</v>
      </c>
      <c r="J24" s="113">
        <f>G24-G24*I24</f>
        <v>4412</v>
      </c>
      <c r="K24" s="125"/>
      <c r="L24" s="152">
        <f t="shared" si="2"/>
        <v>0</v>
      </c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</row>
    <row r="25" spans="1:124" s="11" customFormat="1" ht="22" customHeight="1">
      <c r="A25" s="31"/>
      <c r="B25" s="266" t="s">
        <v>2254</v>
      </c>
      <c r="C25" s="266" t="s">
        <v>2349</v>
      </c>
      <c r="D25" s="267" t="s">
        <v>724</v>
      </c>
      <c r="E25" s="268" t="s">
        <v>1759</v>
      </c>
      <c r="F25" s="271" t="s">
        <v>69</v>
      </c>
      <c r="G25" s="97">
        <v>4416</v>
      </c>
      <c r="H25" s="270" t="s">
        <v>2473</v>
      </c>
      <c r="I25" s="50">
        <f t="shared" si="0"/>
        <v>0</v>
      </c>
      <c r="J25" s="113">
        <f>G25-G25*I25</f>
        <v>4416</v>
      </c>
      <c r="K25" s="125"/>
      <c r="L25" s="152">
        <f t="shared" si="2"/>
        <v>0</v>
      </c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</row>
    <row r="26" spans="1:124" s="11" customFormat="1" ht="22" customHeight="1">
      <c r="A26" s="31"/>
      <c r="B26" s="266" t="s">
        <v>1014</v>
      </c>
      <c r="C26" s="266" t="s">
        <v>2350</v>
      </c>
      <c r="D26" s="267" t="s">
        <v>724</v>
      </c>
      <c r="E26" s="268" t="s">
        <v>1518</v>
      </c>
      <c r="F26" s="271" t="s">
        <v>69</v>
      </c>
      <c r="G26" s="97">
        <v>3667</v>
      </c>
      <c r="H26" s="270"/>
      <c r="I26" s="50">
        <f t="shared" si="0"/>
        <v>0</v>
      </c>
      <c r="J26" s="113">
        <f t="shared" si="1"/>
        <v>3667</v>
      </c>
      <c r="K26" s="125"/>
      <c r="L26" s="152">
        <f t="shared" si="2"/>
        <v>0</v>
      </c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</row>
    <row r="27" spans="1:124" s="11" customFormat="1" ht="22" customHeight="1">
      <c r="A27" s="31"/>
      <c r="B27" s="266" t="s">
        <v>2335</v>
      </c>
      <c r="C27" s="266" t="s">
        <v>2345</v>
      </c>
      <c r="D27" s="267" t="s">
        <v>724</v>
      </c>
      <c r="E27" s="268" t="s">
        <v>1749</v>
      </c>
      <c r="F27" s="271" t="s">
        <v>69</v>
      </c>
      <c r="G27" s="97">
        <v>3673</v>
      </c>
      <c r="H27" s="270" t="s">
        <v>2473</v>
      </c>
      <c r="I27" s="50">
        <f t="shared" si="0"/>
        <v>0</v>
      </c>
      <c r="J27" s="113">
        <f t="shared" si="1"/>
        <v>3673</v>
      </c>
      <c r="K27" s="125"/>
      <c r="L27" s="152">
        <f t="shared" si="2"/>
        <v>0</v>
      </c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</row>
    <row r="28" spans="1:124" s="11" customFormat="1" ht="13.9" customHeight="1">
      <c r="A28" s="31"/>
      <c r="B28" s="270" t="s">
        <v>723</v>
      </c>
      <c r="C28" s="266" t="s">
        <v>1770</v>
      </c>
      <c r="D28" s="267" t="s">
        <v>724</v>
      </c>
      <c r="E28" s="273" t="s">
        <v>2470</v>
      </c>
      <c r="F28" s="271" t="s">
        <v>69</v>
      </c>
      <c r="G28" s="97">
        <v>2531</v>
      </c>
      <c r="H28" s="270"/>
      <c r="I28" s="50">
        <f t="shared" si="0"/>
        <v>0</v>
      </c>
      <c r="J28" s="113">
        <f t="shared" si="1"/>
        <v>2531</v>
      </c>
      <c r="K28" s="125"/>
      <c r="L28" s="152">
        <f t="shared" si="2"/>
        <v>0</v>
      </c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</row>
    <row r="29" spans="1:124" s="11" customFormat="1" ht="13.9" customHeight="1">
      <c r="A29" s="31"/>
      <c r="B29" s="270" t="s">
        <v>725</v>
      </c>
      <c r="C29" s="266" t="s">
        <v>1770</v>
      </c>
      <c r="D29" s="267" t="s">
        <v>724</v>
      </c>
      <c r="E29" s="273" t="s">
        <v>2471</v>
      </c>
      <c r="F29" s="274" t="s">
        <v>69</v>
      </c>
      <c r="G29" s="97">
        <v>2533</v>
      </c>
      <c r="H29" s="270" t="s">
        <v>2473</v>
      </c>
      <c r="I29" s="52">
        <f t="shared" si="0"/>
        <v>0</v>
      </c>
      <c r="J29" s="116">
        <f t="shared" si="1"/>
        <v>2533</v>
      </c>
      <c r="K29" s="125"/>
      <c r="L29" s="152">
        <f t="shared" si="2"/>
        <v>0</v>
      </c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</row>
    <row r="30" spans="1:124" s="11" customFormat="1" ht="34.5" customHeight="1" thickBot="1">
      <c r="A30" s="31"/>
      <c r="B30" s="275" t="s">
        <v>2709</v>
      </c>
      <c r="C30" s="276" t="s">
        <v>53</v>
      </c>
      <c r="D30" s="277" t="s">
        <v>216</v>
      </c>
      <c r="E30" s="278" t="s">
        <v>1760</v>
      </c>
      <c r="F30" s="279"/>
      <c r="G30" s="280" t="str">
        <f>G2</f>
        <v>CENNIK ważny od: 01.02.2026</v>
      </c>
      <c r="H30" s="281" t="s">
        <v>1515</v>
      </c>
      <c r="I30" s="282"/>
      <c r="J30" s="283" t="s">
        <v>1516</v>
      </c>
      <c r="K30" s="284" t="s">
        <v>55</v>
      </c>
      <c r="L30" s="265" t="s">
        <v>2708</v>
      </c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</row>
    <row r="31" spans="1:124" s="11" customFormat="1" ht="13.9" customHeight="1" thickTop="1">
      <c r="A31" s="31"/>
      <c r="B31" s="266" t="s">
        <v>756</v>
      </c>
      <c r="C31" s="266" t="s">
        <v>755</v>
      </c>
      <c r="D31" s="267" t="s">
        <v>216</v>
      </c>
      <c r="E31" s="266" t="s">
        <v>1519</v>
      </c>
      <c r="F31" s="269"/>
      <c r="G31" s="97">
        <v>2334</v>
      </c>
      <c r="H31" s="285"/>
      <c r="I31" s="50">
        <f>$I$30</f>
        <v>0</v>
      </c>
      <c r="J31" s="113">
        <f t="shared" ref="J31:J52" si="7">G31-G31*I31</f>
        <v>2334</v>
      </c>
      <c r="K31" s="125"/>
      <c r="L31" s="152">
        <f t="shared" si="2"/>
        <v>0</v>
      </c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</row>
    <row r="32" spans="1:124" s="11" customFormat="1" ht="13.9" customHeight="1">
      <c r="A32" s="31"/>
      <c r="B32" s="286" t="s">
        <v>758</v>
      </c>
      <c r="C32" s="286" t="s">
        <v>757</v>
      </c>
      <c r="D32" s="267" t="s">
        <v>216</v>
      </c>
      <c r="E32" s="266" t="s">
        <v>5945</v>
      </c>
      <c r="F32" s="271"/>
      <c r="G32" s="97">
        <v>3639</v>
      </c>
      <c r="H32" s="285" t="s">
        <v>2473</v>
      </c>
      <c r="I32" s="50">
        <f t="shared" ref="I32:I42" si="8">$I$30</f>
        <v>0</v>
      </c>
      <c r="J32" s="113">
        <f t="shared" si="7"/>
        <v>3639</v>
      </c>
      <c r="K32" s="125"/>
      <c r="L32" s="152">
        <f t="shared" si="2"/>
        <v>0</v>
      </c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</row>
    <row r="33" spans="1:124" s="11" customFormat="1" ht="13.9" customHeight="1">
      <c r="A33" s="31"/>
      <c r="B33" s="286" t="s">
        <v>5616</v>
      </c>
      <c r="C33" s="286" t="s">
        <v>5649</v>
      </c>
      <c r="D33" s="267" t="s">
        <v>216</v>
      </c>
      <c r="E33" s="266" t="s">
        <v>5948</v>
      </c>
      <c r="F33" s="271"/>
      <c r="G33" s="97">
        <v>2200</v>
      </c>
      <c r="H33" s="285"/>
      <c r="I33" s="50">
        <f t="shared" si="8"/>
        <v>0</v>
      </c>
      <c r="J33" s="113">
        <f t="shared" si="7"/>
        <v>2200</v>
      </c>
      <c r="K33" s="125"/>
      <c r="L33" s="152">
        <f t="shared" si="2"/>
        <v>0</v>
      </c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</row>
    <row r="34" spans="1:124" s="11" customFormat="1" ht="13.9" customHeight="1">
      <c r="A34" s="31"/>
      <c r="B34" s="266" t="s">
        <v>1024</v>
      </c>
      <c r="C34" s="266" t="s">
        <v>1023</v>
      </c>
      <c r="D34" s="267" t="s">
        <v>216</v>
      </c>
      <c r="E34" s="266" t="s">
        <v>1762</v>
      </c>
      <c r="F34" s="271"/>
      <c r="G34" s="97">
        <v>2544</v>
      </c>
      <c r="H34" s="270"/>
      <c r="I34" s="50">
        <f t="shared" si="8"/>
        <v>0</v>
      </c>
      <c r="J34" s="113">
        <f t="shared" si="7"/>
        <v>2544</v>
      </c>
      <c r="K34" s="125"/>
      <c r="L34" s="152">
        <f t="shared" si="2"/>
        <v>0</v>
      </c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</row>
    <row r="35" spans="1:124" s="11" customFormat="1" ht="13.9" customHeight="1">
      <c r="A35" s="31"/>
      <c r="B35" s="266" t="s">
        <v>1020</v>
      </c>
      <c r="C35" s="266" t="s">
        <v>1019</v>
      </c>
      <c r="D35" s="267" t="s">
        <v>216</v>
      </c>
      <c r="E35" s="266" t="s">
        <v>1763</v>
      </c>
      <c r="F35" s="271"/>
      <c r="G35" s="97">
        <v>2640</v>
      </c>
      <c r="H35" s="285"/>
      <c r="I35" s="50">
        <f t="shared" si="8"/>
        <v>0</v>
      </c>
      <c r="J35" s="113">
        <f t="shared" si="7"/>
        <v>2640</v>
      </c>
      <c r="K35" s="125"/>
      <c r="L35" s="152">
        <f t="shared" si="2"/>
        <v>0</v>
      </c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</row>
    <row r="36" spans="1:124" s="11" customFormat="1" ht="13.9" customHeight="1">
      <c r="A36" s="31"/>
      <c r="B36" s="266" t="s">
        <v>1030</v>
      </c>
      <c r="C36" s="266" t="s">
        <v>1029</v>
      </c>
      <c r="D36" s="267" t="s">
        <v>216</v>
      </c>
      <c r="E36" s="266" t="s">
        <v>1764</v>
      </c>
      <c r="F36" s="271"/>
      <c r="G36" s="97">
        <v>2353</v>
      </c>
      <c r="H36" s="270"/>
      <c r="I36" s="50">
        <f t="shared" si="8"/>
        <v>0</v>
      </c>
      <c r="J36" s="113">
        <f t="shared" si="7"/>
        <v>2353</v>
      </c>
      <c r="K36" s="125"/>
      <c r="L36" s="152">
        <f t="shared" si="2"/>
        <v>0</v>
      </c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</row>
    <row r="37" spans="1:124" s="11" customFormat="1" ht="13.9" customHeight="1">
      <c r="A37" s="31"/>
      <c r="B37" s="266" t="s">
        <v>1034</v>
      </c>
      <c r="C37" s="266" t="s">
        <v>1033</v>
      </c>
      <c r="D37" s="267" t="s">
        <v>216</v>
      </c>
      <c r="E37" s="266" t="s">
        <v>1765</v>
      </c>
      <c r="F37" s="271"/>
      <c r="G37" s="97">
        <v>3688</v>
      </c>
      <c r="H37" s="285" t="s">
        <v>2473</v>
      </c>
      <c r="I37" s="50">
        <f t="shared" si="8"/>
        <v>0</v>
      </c>
      <c r="J37" s="113">
        <f t="shared" si="7"/>
        <v>3688</v>
      </c>
      <c r="K37" s="125"/>
      <c r="L37" s="152">
        <f t="shared" si="2"/>
        <v>0</v>
      </c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</row>
    <row r="38" spans="1:124" s="11" customFormat="1" ht="13.9" customHeight="1">
      <c r="A38" s="31"/>
      <c r="B38" s="266" t="s">
        <v>215</v>
      </c>
      <c r="C38" s="266" t="s">
        <v>214</v>
      </c>
      <c r="D38" s="267" t="s">
        <v>216</v>
      </c>
      <c r="E38" s="266" t="s">
        <v>1766</v>
      </c>
      <c r="F38" s="271"/>
      <c r="G38" s="97">
        <v>2703</v>
      </c>
      <c r="H38" s="285"/>
      <c r="I38" s="50">
        <f t="shared" si="8"/>
        <v>0</v>
      </c>
      <c r="J38" s="113">
        <f t="shared" si="7"/>
        <v>2703</v>
      </c>
      <c r="K38" s="125"/>
      <c r="L38" s="152">
        <f t="shared" si="2"/>
        <v>0</v>
      </c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</row>
    <row r="39" spans="1:124" s="11" customFormat="1" ht="13.9" customHeight="1">
      <c r="A39" s="31"/>
      <c r="B39" s="266" t="s">
        <v>5617</v>
      </c>
      <c r="C39" s="266" t="s">
        <v>5650</v>
      </c>
      <c r="D39" s="267" t="s">
        <v>216</v>
      </c>
      <c r="E39" s="266" t="s">
        <v>5947</v>
      </c>
      <c r="F39" s="271"/>
      <c r="G39" s="97">
        <v>2450</v>
      </c>
      <c r="H39" s="285"/>
      <c r="I39" s="50">
        <f t="shared" si="8"/>
        <v>0</v>
      </c>
      <c r="J39" s="113">
        <f t="shared" si="7"/>
        <v>2450</v>
      </c>
      <c r="K39" s="125"/>
      <c r="L39" s="152">
        <f t="shared" si="2"/>
        <v>0</v>
      </c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</row>
    <row r="40" spans="1:124" s="11" customFormat="1" ht="13.9" customHeight="1">
      <c r="A40" s="31"/>
      <c r="B40" s="266" t="s">
        <v>1026</v>
      </c>
      <c r="C40" s="266" t="s">
        <v>1025</v>
      </c>
      <c r="D40" s="267" t="s">
        <v>216</v>
      </c>
      <c r="E40" s="266" t="s">
        <v>1767</v>
      </c>
      <c r="F40" s="271"/>
      <c r="G40" s="97">
        <v>2797</v>
      </c>
      <c r="H40" s="285"/>
      <c r="I40" s="50">
        <f t="shared" si="8"/>
        <v>0</v>
      </c>
      <c r="J40" s="113">
        <f t="shared" si="7"/>
        <v>2797</v>
      </c>
      <c r="K40" s="125"/>
      <c r="L40" s="152">
        <f t="shared" si="2"/>
        <v>0</v>
      </c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</row>
    <row r="41" spans="1:124" s="11" customFormat="1" ht="13.9" customHeight="1">
      <c r="A41" s="31"/>
      <c r="B41" s="286" t="s">
        <v>1018</v>
      </c>
      <c r="C41" s="286" t="s">
        <v>1017</v>
      </c>
      <c r="D41" s="267" t="s">
        <v>216</v>
      </c>
      <c r="E41" s="266" t="s">
        <v>1768</v>
      </c>
      <c r="F41" s="271"/>
      <c r="G41" s="97">
        <v>3200</v>
      </c>
      <c r="H41" s="270"/>
      <c r="I41" s="50">
        <f t="shared" si="8"/>
        <v>0</v>
      </c>
      <c r="J41" s="113">
        <f t="shared" si="7"/>
        <v>3200</v>
      </c>
      <c r="K41" s="125"/>
      <c r="L41" s="152">
        <f t="shared" si="2"/>
        <v>0</v>
      </c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</row>
    <row r="42" spans="1:124" s="11" customFormat="1" ht="13.9" customHeight="1">
      <c r="A42" s="31"/>
      <c r="B42" s="266" t="s">
        <v>1032</v>
      </c>
      <c r="C42" s="266" t="s">
        <v>1031</v>
      </c>
      <c r="D42" s="267" t="s">
        <v>216</v>
      </c>
      <c r="E42" s="266" t="s">
        <v>5651</v>
      </c>
      <c r="F42" s="270"/>
      <c r="G42" s="97">
        <v>2805</v>
      </c>
      <c r="H42" s="287" t="s">
        <v>2473</v>
      </c>
      <c r="I42" s="52">
        <f t="shared" si="8"/>
        <v>0</v>
      </c>
      <c r="J42" s="116">
        <f t="shared" si="7"/>
        <v>2805</v>
      </c>
      <c r="K42" s="125"/>
      <c r="L42" s="152">
        <f t="shared" si="2"/>
        <v>0</v>
      </c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</row>
    <row r="43" spans="1:124" s="11" customFormat="1" ht="33.5" customHeight="1" thickBot="1">
      <c r="A43" s="31"/>
      <c r="B43" s="275" t="s">
        <v>2709</v>
      </c>
      <c r="C43" s="276" t="s">
        <v>53</v>
      </c>
      <c r="D43" s="288" t="s">
        <v>2478</v>
      </c>
      <c r="E43" s="278" t="s">
        <v>2479</v>
      </c>
      <c r="F43" s="279"/>
      <c r="G43" s="280" t="str">
        <f>G2</f>
        <v>CENNIK ważny od: 01.02.2026</v>
      </c>
      <c r="H43" s="281" t="s">
        <v>1515</v>
      </c>
      <c r="I43" s="282"/>
      <c r="J43" s="283" t="s">
        <v>1516</v>
      </c>
      <c r="K43" s="284" t="s">
        <v>55</v>
      </c>
      <c r="L43" s="265" t="s">
        <v>2708</v>
      </c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</row>
    <row r="44" spans="1:124" s="11" customFormat="1" ht="13.9" customHeight="1" thickTop="1">
      <c r="A44" s="31"/>
      <c r="B44" s="266" t="s">
        <v>2487</v>
      </c>
      <c r="C44" s="266" t="s">
        <v>2480</v>
      </c>
      <c r="D44" s="287" t="s">
        <v>2478</v>
      </c>
      <c r="E44" s="266" t="s">
        <v>2509</v>
      </c>
      <c r="F44" s="270"/>
      <c r="G44" s="97">
        <v>2240</v>
      </c>
      <c r="H44" s="287" t="s">
        <v>2473</v>
      </c>
      <c r="I44" s="289">
        <f>$I$43</f>
        <v>0</v>
      </c>
      <c r="J44" s="113">
        <f t="shared" si="7"/>
        <v>2240</v>
      </c>
      <c r="K44" s="125"/>
      <c r="L44" s="152">
        <f t="shared" si="2"/>
        <v>0</v>
      </c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</row>
    <row r="45" spans="1:124" s="11" customFormat="1" ht="13.9" customHeight="1">
      <c r="A45" s="31"/>
      <c r="B45" s="266" t="s">
        <v>2488</v>
      </c>
      <c r="C45" s="266" t="s">
        <v>2480</v>
      </c>
      <c r="D45" s="287" t="s">
        <v>2478</v>
      </c>
      <c r="E45" s="266" t="s">
        <v>2510</v>
      </c>
      <c r="F45" s="270"/>
      <c r="G45" s="97">
        <v>2240</v>
      </c>
      <c r="H45" s="287" t="s">
        <v>2473</v>
      </c>
      <c r="I45" s="289">
        <f t="shared" ref="I45:I52" si="9">$I$43</f>
        <v>0</v>
      </c>
      <c r="J45" s="113">
        <f t="shared" si="7"/>
        <v>2240</v>
      </c>
      <c r="K45" s="125"/>
      <c r="L45" s="152">
        <f t="shared" si="2"/>
        <v>0</v>
      </c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</row>
    <row r="46" spans="1:124" s="11" customFormat="1" ht="13.9" customHeight="1">
      <c r="A46" s="31"/>
      <c r="B46" s="266" t="s">
        <v>2489</v>
      </c>
      <c r="C46" s="266" t="s">
        <v>2480</v>
      </c>
      <c r="D46" s="287" t="s">
        <v>2478</v>
      </c>
      <c r="E46" s="266" t="s">
        <v>2511</v>
      </c>
      <c r="F46" s="270"/>
      <c r="G46" s="97">
        <v>2240</v>
      </c>
      <c r="H46" s="287" t="s">
        <v>2473</v>
      </c>
      <c r="I46" s="289">
        <f t="shared" si="9"/>
        <v>0</v>
      </c>
      <c r="J46" s="113">
        <f t="shared" si="7"/>
        <v>2240</v>
      </c>
      <c r="K46" s="125"/>
      <c r="L46" s="152">
        <f t="shared" si="2"/>
        <v>0</v>
      </c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</row>
    <row r="47" spans="1:124" s="11" customFormat="1" ht="13.9" customHeight="1">
      <c r="A47" s="31"/>
      <c r="B47" s="266" t="s">
        <v>2490</v>
      </c>
      <c r="C47" s="266" t="s">
        <v>2481</v>
      </c>
      <c r="D47" s="287" t="s">
        <v>2478</v>
      </c>
      <c r="E47" s="266" t="s">
        <v>2512</v>
      </c>
      <c r="F47" s="270"/>
      <c r="G47" s="97">
        <v>3744</v>
      </c>
      <c r="H47" s="287"/>
      <c r="I47" s="289">
        <f t="shared" si="9"/>
        <v>0</v>
      </c>
      <c r="J47" s="113">
        <f t="shared" si="7"/>
        <v>3744</v>
      </c>
      <c r="K47" s="125"/>
      <c r="L47" s="152">
        <f t="shared" si="2"/>
        <v>0</v>
      </c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</row>
    <row r="48" spans="1:124" s="11" customFormat="1" ht="13.9" customHeight="1">
      <c r="A48" s="31"/>
      <c r="B48" s="266" t="s">
        <v>2491</v>
      </c>
      <c r="C48" s="266" t="s">
        <v>2481</v>
      </c>
      <c r="D48" s="287" t="s">
        <v>2478</v>
      </c>
      <c r="E48" s="266" t="s">
        <v>2513</v>
      </c>
      <c r="F48" s="270"/>
      <c r="G48" s="97">
        <v>3744</v>
      </c>
      <c r="H48" s="287"/>
      <c r="I48" s="289">
        <f t="shared" si="9"/>
        <v>0</v>
      </c>
      <c r="J48" s="113">
        <f t="shared" si="7"/>
        <v>3744</v>
      </c>
      <c r="K48" s="125"/>
      <c r="L48" s="152">
        <f t="shared" si="2"/>
        <v>0</v>
      </c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</row>
    <row r="49" spans="1:124" s="11" customFormat="1" ht="13.9" customHeight="1">
      <c r="A49" s="31"/>
      <c r="B49" s="266" t="s">
        <v>2492</v>
      </c>
      <c r="C49" s="266" t="s">
        <v>2481</v>
      </c>
      <c r="D49" s="287" t="s">
        <v>2478</v>
      </c>
      <c r="E49" s="266" t="s">
        <v>2514</v>
      </c>
      <c r="F49" s="270"/>
      <c r="G49" s="97">
        <v>3744</v>
      </c>
      <c r="H49" s="287"/>
      <c r="I49" s="289">
        <f t="shared" si="9"/>
        <v>0</v>
      </c>
      <c r="J49" s="113">
        <f t="shared" si="7"/>
        <v>3744</v>
      </c>
      <c r="K49" s="125"/>
      <c r="L49" s="152">
        <f t="shared" si="2"/>
        <v>0</v>
      </c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</row>
    <row r="50" spans="1:124" s="11" customFormat="1" ht="13.9" customHeight="1">
      <c r="A50" s="31"/>
      <c r="B50" s="266" t="s">
        <v>2493</v>
      </c>
      <c r="C50" s="266" t="s">
        <v>2482</v>
      </c>
      <c r="D50" s="287" t="s">
        <v>2478</v>
      </c>
      <c r="E50" s="266" t="s">
        <v>2515</v>
      </c>
      <c r="F50" s="270"/>
      <c r="G50" s="97">
        <v>5113</v>
      </c>
      <c r="H50" s="287"/>
      <c r="I50" s="289">
        <f t="shared" si="9"/>
        <v>0</v>
      </c>
      <c r="J50" s="113">
        <f t="shared" si="7"/>
        <v>5113</v>
      </c>
      <c r="K50" s="125"/>
      <c r="L50" s="152">
        <f t="shared" si="2"/>
        <v>0</v>
      </c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</row>
    <row r="51" spans="1:124" s="11" customFormat="1" ht="13.9" customHeight="1">
      <c r="A51" s="31"/>
      <c r="B51" s="266" t="s">
        <v>2494</v>
      </c>
      <c r="C51" s="266" t="s">
        <v>2482</v>
      </c>
      <c r="D51" s="287" t="s">
        <v>2478</v>
      </c>
      <c r="E51" s="266" t="s">
        <v>2516</v>
      </c>
      <c r="F51" s="270"/>
      <c r="G51" s="97">
        <v>5113</v>
      </c>
      <c r="H51" s="287"/>
      <c r="I51" s="289">
        <f t="shared" si="9"/>
        <v>0</v>
      </c>
      <c r="J51" s="113">
        <f t="shared" si="7"/>
        <v>5113</v>
      </c>
      <c r="K51" s="125"/>
      <c r="L51" s="152">
        <f t="shared" si="2"/>
        <v>0</v>
      </c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</row>
    <row r="52" spans="1:124" s="11" customFormat="1" ht="13.9" customHeight="1">
      <c r="A52" s="31"/>
      <c r="B52" s="266" t="s">
        <v>2495</v>
      </c>
      <c r="C52" s="266" t="s">
        <v>2482</v>
      </c>
      <c r="D52" s="287" t="s">
        <v>2478</v>
      </c>
      <c r="E52" s="266" t="s">
        <v>2517</v>
      </c>
      <c r="F52" s="270"/>
      <c r="G52" s="97">
        <v>5113</v>
      </c>
      <c r="H52" s="287"/>
      <c r="I52" s="289">
        <f t="shared" si="9"/>
        <v>0</v>
      </c>
      <c r="J52" s="116">
        <f t="shared" si="7"/>
        <v>5113</v>
      </c>
      <c r="K52" s="125"/>
      <c r="L52" s="152">
        <f t="shared" si="2"/>
        <v>0</v>
      </c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</row>
    <row r="53" spans="1:124" s="11" customFormat="1" ht="36" customHeight="1" thickBot="1">
      <c r="A53" s="31"/>
      <c r="B53" s="275" t="s">
        <v>2709</v>
      </c>
      <c r="C53" s="276" t="s">
        <v>53</v>
      </c>
      <c r="D53" s="288" t="s">
        <v>1761</v>
      </c>
      <c r="E53" s="278" t="s">
        <v>1793</v>
      </c>
      <c r="F53" s="279"/>
      <c r="G53" s="280" t="str">
        <f>G2</f>
        <v>CENNIK ważny od: 01.02.2026</v>
      </c>
      <c r="H53" s="281" t="s">
        <v>1515</v>
      </c>
      <c r="I53" s="282"/>
      <c r="J53" s="283" t="s">
        <v>1516</v>
      </c>
      <c r="K53" s="284" t="s">
        <v>55</v>
      </c>
      <c r="L53" s="265" t="s">
        <v>2708</v>
      </c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</row>
    <row r="54" spans="1:124" s="11" customFormat="1" ht="13.9" customHeight="1" thickTop="1">
      <c r="A54" s="31"/>
      <c r="B54" s="266" t="s">
        <v>962</v>
      </c>
      <c r="C54" s="266" t="s">
        <v>961</v>
      </c>
      <c r="D54" s="287" t="s">
        <v>1761</v>
      </c>
      <c r="E54" s="266" t="s">
        <v>1771</v>
      </c>
      <c r="F54" s="270"/>
      <c r="G54" s="97">
        <v>628</v>
      </c>
      <c r="H54" s="270"/>
      <c r="I54" s="50">
        <f>$I$53</f>
        <v>0</v>
      </c>
      <c r="J54" s="113">
        <f>G54-G54*I54</f>
        <v>628</v>
      </c>
      <c r="K54" s="125"/>
      <c r="L54" s="152">
        <f t="shared" si="2"/>
        <v>0</v>
      </c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</row>
    <row r="55" spans="1:124" s="11" customFormat="1" ht="13.9" customHeight="1">
      <c r="A55" s="31"/>
      <c r="B55" s="266" t="s">
        <v>968</v>
      </c>
      <c r="C55" s="266" t="s">
        <v>967</v>
      </c>
      <c r="D55" s="287" t="s">
        <v>1761</v>
      </c>
      <c r="E55" s="266" t="s">
        <v>1772</v>
      </c>
      <c r="F55" s="270"/>
      <c r="G55" s="97">
        <v>1103</v>
      </c>
      <c r="H55" s="270"/>
      <c r="I55" s="50">
        <f t="shared" ref="I55:I73" si="10">$I$53</f>
        <v>0</v>
      </c>
      <c r="J55" s="113">
        <f t="shared" ref="J55:J106" si="11">G55-G55*I55</f>
        <v>1103</v>
      </c>
      <c r="K55" s="125"/>
      <c r="L55" s="152">
        <f t="shared" si="2"/>
        <v>0</v>
      </c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</row>
    <row r="56" spans="1:124" s="11" customFormat="1" ht="13.9" customHeight="1">
      <c r="A56" s="31"/>
      <c r="B56" s="266" t="s">
        <v>970</v>
      </c>
      <c r="C56" s="266" t="s">
        <v>969</v>
      </c>
      <c r="D56" s="287" t="s">
        <v>1761</v>
      </c>
      <c r="E56" s="266" t="s">
        <v>1773</v>
      </c>
      <c r="F56" s="270"/>
      <c r="G56" s="97">
        <v>1116</v>
      </c>
      <c r="H56" s="270"/>
      <c r="I56" s="50">
        <f t="shared" si="10"/>
        <v>0</v>
      </c>
      <c r="J56" s="113">
        <f t="shared" si="11"/>
        <v>1116</v>
      </c>
      <c r="K56" s="125"/>
      <c r="L56" s="152">
        <f t="shared" si="2"/>
        <v>0</v>
      </c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</row>
    <row r="57" spans="1:124" s="11" customFormat="1" ht="13.9" customHeight="1">
      <c r="A57" s="31"/>
      <c r="B57" s="266" t="s">
        <v>974</v>
      </c>
      <c r="C57" s="266" t="s">
        <v>973</v>
      </c>
      <c r="D57" s="287" t="s">
        <v>1761</v>
      </c>
      <c r="E57" s="266" t="s">
        <v>1774</v>
      </c>
      <c r="F57" s="270"/>
      <c r="G57" s="97">
        <v>1628</v>
      </c>
      <c r="H57" s="270"/>
      <c r="I57" s="50">
        <f t="shared" si="10"/>
        <v>0</v>
      </c>
      <c r="J57" s="113">
        <f t="shared" si="11"/>
        <v>1628</v>
      </c>
      <c r="K57" s="125"/>
      <c r="L57" s="152">
        <f t="shared" si="2"/>
        <v>0</v>
      </c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</row>
    <row r="58" spans="1:124" s="11" customFormat="1" ht="13.9" customHeight="1">
      <c r="A58" s="31"/>
      <c r="B58" s="266" t="s">
        <v>976</v>
      </c>
      <c r="C58" s="266" t="s">
        <v>975</v>
      </c>
      <c r="D58" s="287" t="s">
        <v>1761</v>
      </c>
      <c r="E58" s="266" t="s">
        <v>1775</v>
      </c>
      <c r="F58" s="270"/>
      <c r="G58" s="97">
        <v>1996</v>
      </c>
      <c r="H58" s="270"/>
      <c r="I58" s="50">
        <f t="shared" si="10"/>
        <v>0</v>
      </c>
      <c r="J58" s="113">
        <f t="shared" si="11"/>
        <v>1996</v>
      </c>
      <c r="K58" s="125"/>
      <c r="L58" s="152">
        <f t="shared" si="2"/>
        <v>0</v>
      </c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</row>
    <row r="59" spans="1:124" ht="13.9" customHeight="1">
      <c r="A59" s="31"/>
      <c r="B59" s="266" t="s">
        <v>978</v>
      </c>
      <c r="C59" s="266" t="s">
        <v>977</v>
      </c>
      <c r="D59" s="287" t="s">
        <v>1761</v>
      </c>
      <c r="E59" s="266" t="s">
        <v>1776</v>
      </c>
      <c r="F59" s="270"/>
      <c r="G59" s="97">
        <v>2425</v>
      </c>
      <c r="H59" s="270"/>
      <c r="I59" s="50">
        <f t="shared" si="10"/>
        <v>0</v>
      </c>
      <c r="J59" s="113">
        <f t="shared" si="11"/>
        <v>2425</v>
      </c>
      <c r="K59" s="125"/>
      <c r="L59" s="152">
        <f t="shared" si="2"/>
        <v>0</v>
      </c>
    </row>
    <row r="60" spans="1:124" ht="13.9" customHeight="1">
      <c r="A60" s="31"/>
      <c r="B60" s="266" t="s">
        <v>980</v>
      </c>
      <c r="C60" s="266" t="s">
        <v>979</v>
      </c>
      <c r="D60" s="287" t="s">
        <v>1761</v>
      </c>
      <c r="E60" s="266" t="s">
        <v>1777</v>
      </c>
      <c r="F60" s="270"/>
      <c r="G60" s="97">
        <v>2858</v>
      </c>
      <c r="H60" s="270"/>
      <c r="I60" s="50">
        <f t="shared" si="10"/>
        <v>0</v>
      </c>
      <c r="J60" s="113">
        <f t="shared" si="11"/>
        <v>2858</v>
      </c>
      <c r="K60" s="125"/>
      <c r="L60" s="152">
        <f t="shared" si="2"/>
        <v>0</v>
      </c>
    </row>
    <row r="61" spans="1:124" ht="13.9" customHeight="1">
      <c r="A61" s="31"/>
      <c r="B61" s="266" t="s">
        <v>982</v>
      </c>
      <c r="C61" s="266" t="s">
        <v>981</v>
      </c>
      <c r="D61" s="287" t="s">
        <v>1761</v>
      </c>
      <c r="E61" s="266" t="s">
        <v>1778</v>
      </c>
      <c r="F61" s="270"/>
      <c r="G61" s="97">
        <v>3205</v>
      </c>
      <c r="H61" s="270"/>
      <c r="I61" s="50">
        <f t="shared" si="10"/>
        <v>0</v>
      </c>
      <c r="J61" s="113">
        <f t="shared" si="11"/>
        <v>3205</v>
      </c>
      <c r="K61" s="125"/>
      <c r="L61" s="152">
        <f t="shared" si="2"/>
        <v>0</v>
      </c>
    </row>
    <row r="62" spans="1:124" s="11" customFormat="1" ht="13.9" customHeight="1">
      <c r="A62" s="31"/>
      <c r="B62" s="266" t="s">
        <v>984</v>
      </c>
      <c r="C62" s="266" t="s">
        <v>983</v>
      </c>
      <c r="D62" s="287" t="s">
        <v>1761</v>
      </c>
      <c r="E62" s="266" t="s">
        <v>1779</v>
      </c>
      <c r="F62" s="270"/>
      <c r="G62" s="97">
        <v>3637</v>
      </c>
      <c r="H62" s="270"/>
      <c r="I62" s="50">
        <f t="shared" si="10"/>
        <v>0</v>
      </c>
      <c r="J62" s="113">
        <f t="shared" si="11"/>
        <v>3637</v>
      </c>
      <c r="K62" s="125"/>
      <c r="L62" s="152">
        <f t="shared" si="2"/>
        <v>0</v>
      </c>
    </row>
    <row r="63" spans="1:124" s="11" customFormat="1" ht="13.9" customHeight="1">
      <c r="A63" s="31"/>
      <c r="B63" s="266" t="s">
        <v>959</v>
      </c>
      <c r="C63" s="266" t="s">
        <v>958</v>
      </c>
      <c r="D63" s="287" t="s">
        <v>1761</v>
      </c>
      <c r="E63" s="266" t="s">
        <v>1780</v>
      </c>
      <c r="F63" s="270"/>
      <c r="G63" s="97">
        <v>4429</v>
      </c>
      <c r="H63" s="270"/>
      <c r="I63" s="50">
        <f t="shared" si="10"/>
        <v>0</v>
      </c>
      <c r="J63" s="113">
        <f t="shared" si="11"/>
        <v>4429</v>
      </c>
      <c r="K63" s="125"/>
      <c r="L63" s="152">
        <f t="shared" si="2"/>
        <v>0</v>
      </c>
    </row>
    <row r="64" spans="1:124" s="11" customFormat="1" ht="13.9" customHeight="1">
      <c r="A64" s="31"/>
      <c r="B64" s="266" t="s">
        <v>988</v>
      </c>
      <c r="C64" s="266" t="s">
        <v>987</v>
      </c>
      <c r="D64" s="287" t="s">
        <v>1761</v>
      </c>
      <c r="E64" s="266" t="s">
        <v>1781</v>
      </c>
      <c r="F64" s="270"/>
      <c r="G64" s="97">
        <v>836</v>
      </c>
      <c r="H64" s="270"/>
      <c r="I64" s="50">
        <f t="shared" si="10"/>
        <v>0</v>
      </c>
      <c r="J64" s="113">
        <f t="shared" si="11"/>
        <v>836</v>
      </c>
      <c r="K64" s="125"/>
      <c r="L64" s="152">
        <f t="shared" si="2"/>
        <v>0</v>
      </c>
    </row>
    <row r="65" spans="1:124" s="11" customFormat="1" ht="13.9" customHeight="1">
      <c r="A65" s="31"/>
      <c r="B65" s="266" t="s">
        <v>990</v>
      </c>
      <c r="C65" s="266" t="s">
        <v>989</v>
      </c>
      <c r="D65" s="287" t="s">
        <v>1761</v>
      </c>
      <c r="E65" s="266" t="s">
        <v>1782</v>
      </c>
      <c r="F65" s="285"/>
      <c r="G65" s="97">
        <v>1248</v>
      </c>
      <c r="H65" s="270" t="s">
        <v>5652</v>
      </c>
      <c r="I65" s="50">
        <f t="shared" si="10"/>
        <v>0</v>
      </c>
      <c r="J65" s="113">
        <f t="shared" si="11"/>
        <v>1248</v>
      </c>
      <c r="K65" s="125"/>
      <c r="L65" s="152">
        <f t="shared" si="2"/>
        <v>0</v>
      </c>
    </row>
    <row r="66" spans="1:124" s="11" customFormat="1" ht="13.9" customHeight="1">
      <c r="A66" s="31"/>
      <c r="B66" s="266" t="s">
        <v>994</v>
      </c>
      <c r="C66" s="266" t="s">
        <v>993</v>
      </c>
      <c r="D66" s="287" t="s">
        <v>1761</v>
      </c>
      <c r="E66" s="266" t="s">
        <v>1783</v>
      </c>
      <c r="F66" s="285"/>
      <c r="G66" s="97">
        <v>1295</v>
      </c>
      <c r="H66" s="270" t="s">
        <v>5652</v>
      </c>
      <c r="I66" s="50">
        <f t="shared" si="10"/>
        <v>0</v>
      </c>
      <c r="J66" s="113">
        <f t="shared" si="11"/>
        <v>1295</v>
      </c>
      <c r="K66" s="125"/>
      <c r="L66" s="152">
        <f t="shared" si="2"/>
        <v>0</v>
      </c>
    </row>
    <row r="67" spans="1:124" s="11" customFormat="1" ht="13.9" customHeight="1">
      <c r="A67" s="31"/>
      <c r="B67" s="266" t="s">
        <v>998</v>
      </c>
      <c r="C67" s="266" t="s">
        <v>997</v>
      </c>
      <c r="D67" s="287" t="s">
        <v>1761</v>
      </c>
      <c r="E67" s="266" t="s">
        <v>1784</v>
      </c>
      <c r="F67" s="285"/>
      <c r="G67" s="97">
        <v>1729</v>
      </c>
      <c r="H67" s="270" t="s">
        <v>5652</v>
      </c>
      <c r="I67" s="50">
        <f t="shared" si="10"/>
        <v>0</v>
      </c>
      <c r="J67" s="113">
        <f t="shared" si="11"/>
        <v>1729</v>
      </c>
      <c r="K67" s="125"/>
      <c r="L67" s="152">
        <f t="shared" si="2"/>
        <v>0</v>
      </c>
    </row>
    <row r="68" spans="1:124" s="11" customFormat="1" ht="13.9" customHeight="1">
      <c r="A68" s="31"/>
      <c r="B68" s="266" t="s">
        <v>1000</v>
      </c>
      <c r="C68" s="266" t="s">
        <v>999</v>
      </c>
      <c r="D68" s="287" t="s">
        <v>1761</v>
      </c>
      <c r="E68" s="266" t="s">
        <v>1785</v>
      </c>
      <c r="F68" s="270"/>
      <c r="G68" s="97">
        <v>2161</v>
      </c>
      <c r="H68" s="270" t="s">
        <v>5652</v>
      </c>
      <c r="I68" s="50">
        <f t="shared" si="10"/>
        <v>0</v>
      </c>
      <c r="J68" s="113">
        <f t="shared" si="11"/>
        <v>2161</v>
      </c>
      <c r="K68" s="125"/>
      <c r="L68" s="152">
        <f t="shared" si="2"/>
        <v>0</v>
      </c>
    </row>
    <row r="69" spans="1:124" s="11" customFormat="1" ht="13.9" customHeight="1">
      <c r="A69" s="31"/>
      <c r="B69" s="266" t="s">
        <v>1002</v>
      </c>
      <c r="C69" s="266" t="s">
        <v>1001</v>
      </c>
      <c r="D69" s="287" t="s">
        <v>1761</v>
      </c>
      <c r="E69" s="266" t="s">
        <v>1786</v>
      </c>
      <c r="F69" s="270"/>
      <c r="G69" s="97">
        <v>2621</v>
      </c>
      <c r="H69" s="270" t="s">
        <v>5652</v>
      </c>
      <c r="I69" s="50">
        <f t="shared" si="10"/>
        <v>0</v>
      </c>
      <c r="J69" s="113">
        <f t="shared" si="11"/>
        <v>2621</v>
      </c>
      <c r="K69" s="125"/>
      <c r="L69" s="152">
        <f t="shared" si="2"/>
        <v>0</v>
      </c>
    </row>
    <row r="70" spans="1:124" s="11" customFormat="1" ht="13.9" customHeight="1">
      <c r="A70" s="31"/>
      <c r="B70" s="266" t="s">
        <v>1006</v>
      </c>
      <c r="C70" s="266" t="s">
        <v>1005</v>
      </c>
      <c r="D70" s="287" t="s">
        <v>1761</v>
      </c>
      <c r="E70" s="266" t="s">
        <v>1787</v>
      </c>
      <c r="F70" s="270"/>
      <c r="G70" s="97">
        <v>3064</v>
      </c>
      <c r="H70" s="270" t="s">
        <v>5652</v>
      </c>
      <c r="I70" s="50">
        <f t="shared" si="10"/>
        <v>0</v>
      </c>
      <c r="J70" s="113">
        <f t="shared" si="11"/>
        <v>3064</v>
      </c>
      <c r="K70" s="125"/>
      <c r="L70" s="152">
        <f t="shared" si="2"/>
        <v>0</v>
      </c>
    </row>
    <row r="71" spans="1:124" s="11" customFormat="1" ht="13.9" customHeight="1">
      <c r="A71" s="31"/>
      <c r="B71" s="266" t="s">
        <v>1008</v>
      </c>
      <c r="C71" s="266" t="s">
        <v>1007</v>
      </c>
      <c r="D71" s="287" t="s">
        <v>1761</v>
      </c>
      <c r="E71" s="266" t="s">
        <v>1788</v>
      </c>
      <c r="F71" s="270"/>
      <c r="G71" s="97">
        <v>3480</v>
      </c>
      <c r="H71" s="270" t="s">
        <v>5652</v>
      </c>
      <c r="I71" s="50">
        <f t="shared" si="10"/>
        <v>0</v>
      </c>
      <c r="J71" s="113">
        <f t="shared" si="11"/>
        <v>3480</v>
      </c>
      <c r="K71" s="125"/>
      <c r="L71" s="152">
        <f t="shared" si="2"/>
        <v>0</v>
      </c>
    </row>
    <row r="72" spans="1:124" ht="13.9" customHeight="1">
      <c r="A72" s="31"/>
      <c r="B72" s="266" t="s">
        <v>1010</v>
      </c>
      <c r="C72" s="266" t="s">
        <v>1009</v>
      </c>
      <c r="D72" s="287" t="s">
        <v>1761</v>
      </c>
      <c r="E72" s="266" t="s">
        <v>1789</v>
      </c>
      <c r="F72" s="270"/>
      <c r="G72" s="97">
        <v>3938</v>
      </c>
      <c r="H72" s="270" t="s">
        <v>5652</v>
      </c>
      <c r="I72" s="50">
        <f t="shared" si="10"/>
        <v>0</v>
      </c>
      <c r="J72" s="113">
        <f t="shared" si="11"/>
        <v>3938</v>
      </c>
      <c r="K72" s="125"/>
      <c r="L72" s="152">
        <f t="shared" si="2"/>
        <v>0</v>
      </c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</row>
    <row r="73" spans="1:124" ht="13.9" customHeight="1">
      <c r="A73" s="31"/>
      <c r="B73" s="266" t="s">
        <v>986</v>
      </c>
      <c r="C73" s="266" t="s">
        <v>985</v>
      </c>
      <c r="D73" s="287" t="s">
        <v>1761</v>
      </c>
      <c r="E73" s="266" t="s">
        <v>1790</v>
      </c>
      <c r="F73" s="270"/>
      <c r="G73" s="97">
        <v>4679</v>
      </c>
      <c r="H73" s="270" t="s">
        <v>5652</v>
      </c>
      <c r="I73" s="52">
        <f t="shared" si="10"/>
        <v>0</v>
      </c>
      <c r="J73" s="116">
        <f t="shared" si="11"/>
        <v>4679</v>
      </c>
      <c r="K73" s="125"/>
      <c r="L73" s="152">
        <f t="shared" si="2"/>
        <v>0</v>
      </c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</row>
    <row r="74" spans="1:124" ht="38.5" customHeight="1" thickBot="1">
      <c r="A74" s="31"/>
      <c r="B74" s="275" t="s">
        <v>2709</v>
      </c>
      <c r="C74" s="276" t="s">
        <v>53</v>
      </c>
      <c r="D74" s="277" t="s">
        <v>1791</v>
      </c>
      <c r="E74" s="278" t="s">
        <v>1792</v>
      </c>
      <c r="F74" s="279"/>
      <c r="G74" s="280" t="str">
        <f>G2</f>
        <v>CENNIK ważny od: 01.02.2026</v>
      </c>
      <c r="H74" s="281" t="s">
        <v>1515</v>
      </c>
      <c r="I74" s="282"/>
      <c r="J74" s="283" t="s">
        <v>1516</v>
      </c>
      <c r="K74" s="284" t="s">
        <v>55</v>
      </c>
      <c r="L74" s="265" t="s">
        <v>2708</v>
      </c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</row>
    <row r="75" spans="1:124" s="11" customFormat="1" ht="13.9" customHeight="1" thickTop="1">
      <c r="A75" s="31"/>
      <c r="B75" s="266" t="s">
        <v>964</v>
      </c>
      <c r="C75" s="266" t="s">
        <v>963</v>
      </c>
      <c r="D75" s="267" t="s">
        <v>1791</v>
      </c>
      <c r="E75" s="270" t="s">
        <v>1520</v>
      </c>
      <c r="F75" s="270"/>
      <c r="G75" s="97">
        <v>1232</v>
      </c>
      <c r="H75" s="270"/>
      <c r="I75" s="50">
        <f>$I$74</f>
        <v>0</v>
      </c>
      <c r="J75" s="113">
        <f t="shared" si="11"/>
        <v>1232</v>
      </c>
      <c r="K75" s="125"/>
      <c r="L75" s="152">
        <f t="shared" ref="L75:L141" si="12">K75*J75</f>
        <v>0</v>
      </c>
    </row>
    <row r="76" spans="1:124" s="11" customFormat="1" ht="13.9" customHeight="1">
      <c r="A76" s="31"/>
      <c r="B76" s="266" t="s">
        <v>2336</v>
      </c>
      <c r="C76" s="266" t="s">
        <v>1795</v>
      </c>
      <c r="D76" s="267" t="s">
        <v>1791</v>
      </c>
      <c r="E76" s="270" t="s">
        <v>1521</v>
      </c>
      <c r="F76" s="270"/>
      <c r="G76" s="97">
        <v>2183</v>
      </c>
      <c r="H76" s="270"/>
      <c r="I76" s="50">
        <f t="shared" ref="I76:I84" si="13">$I$74</f>
        <v>0</v>
      </c>
      <c r="J76" s="113">
        <f t="shared" si="11"/>
        <v>2183</v>
      </c>
      <c r="K76" s="125"/>
      <c r="L76" s="152">
        <f t="shared" si="12"/>
        <v>0</v>
      </c>
    </row>
    <row r="77" spans="1:124" s="11" customFormat="1" ht="13.9" customHeight="1">
      <c r="A77" s="31"/>
      <c r="B77" s="266" t="s">
        <v>972</v>
      </c>
      <c r="C77" s="266" t="s">
        <v>971</v>
      </c>
      <c r="D77" s="267" t="s">
        <v>1791</v>
      </c>
      <c r="E77" s="270" t="s">
        <v>1522</v>
      </c>
      <c r="F77" s="270"/>
      <c r="G77" s="97">
        <v>2257</v>
      </c>
      <c r="H77" s="270"/>
      <c r="I77" s="50">
        <f t="shared" si="13"/>
        <v>0</v>
      </c>
      <c r="J77" s="113">
        <f t="shared" si="11"/>
        <v>2257</v>
      </c>
      <c r="K77" s="125"/>
      <c r="L77" s="152">
        <f t="shared" si="12"/>
        <v>0</v>
      </c>
    </row>
    <row r="78" spans="1:124" s="11" customFormat="1" ht="13.9" customHeight="1">
      <c r="A78" s="31"/>
      <c r="B78" s="266" t="s">
        <v>2337</v>
      </c>
      <c r="C78" s="266" t="s">
        <v>1794</v>
      </c>
      <c r="D78" s="267" t="s">
        <v>1791</v>
      </c>
      <c r="E78" s="270" t="s">
        <v>1523</v>
      </c>
      <c r="F78" s="270"/>
      <c r="G78" s="97">
        <v>3244</v>
      </c>
      <c r="H78" s="270" t="s">
        <v>5652</v>
      </c>
      <c r="I78" s="50">
        <f t="shared" si="13"/>
        <v>0</v>
      </c>
      <c r="J78" s="113">
        <f t="shared" si="11"/>
        <v>3244</v>
      </c>
      <c r="K78" s="125"/>
      <c r="L78" s="152">
        <f t="shared" si="12"/>
        <v>0</v>
      </c>
    </row>
    <row r="79" spans="1:124" s="11" customFormat="1" ht="13.9" customHeight="1">
      <c r="A79" s="31"/>
      <c r="B79" s="266" t="s">
        <v>1022</v>
      </c>
      <c r="C79" s="266" t="s">
        <v>1021</v>
      </c>
      <c r="D79" s="267" t="s">
        <v>1791</v>
      </c>
      <c r="E79" s="270" t="s">
        <v>1524</v>
      </c>
      <c r="F79" s="270"/>
      <c r="G79" s="97">
        <v>5202</v>
      </c>
      <c r="H79" s="270" t="s">
        <v>5652</v>
      </c>
      <c r="I79" s="50">
        <f t="shared" si="13"/>
        <v>0</v>
      </c>
      <c r="J79" s="113">
        <f t="shared" si="11"/>
        <v>5202</v>
      </c>
      <c r="K79" s="125"/>
      <c r="L79" s="152">
        <f t="shared" si="12"/>
        <v>0</v>
      </c>
    </row>
    <row r="80" spans="1:124" s="11" customFormat="1" ht="13.9" customHeight="1">
      <c r="A80" s="31"/>
      <c r="B80" s="266" t="s">
        <v>1734</v>
      </c>
      <c r="C80" s="266" t="s">
        <v>1733</v>
      </c>
      <c r="D80" s="267" t="s">
        <v>1791</v>
      </c>
      <c r="E80" s="270" t="s">
        <v>1525</v>
      </c>
      <c r="F80" s="270"/>
      <c r="G80" s="97">
        <v>1479</v>
      </c>
      <c r="H80" s="270"/>
      <c r="I80" s="50">
        <f t="shared" si="13"/>
        <v>0</v>
      </c>
      <c r="J80" s="113">
        <f t="shared" si="11"/>
        <v>1479</v>
      </c>
      <c r="K80" s="125"/>
      <c r="L80" s="152">
        <f t="shared" si="12"/>
        <v>0</v>
      </c>
    </row>
    <row r="81" spans="1:12" s="11" customFormat="1" ht="13.9" customHeight="1">
      <c r="A81" s="31"/>
      <c r="B81" s="266" t="s">
        <v>992</v>
      </c>
      <c r="C81" s="266" t="s">
        <v>991</v>
      </c>
      <c r="D81" s="267" t="s">
        <v>1791</v>
      </c>
      <c r="E81" s="270" t="s">
        <v>1526</v>
      </c>
      <c r="F81" s="270"/>
      <c r="G81" s="97">
        <v>2386</v>
      </c>
      <c r="H81" s="270" t="s">
        <v>5652</v>
      </c>
      <c r="I81" s="50">
        <f t="shared" si="13"/>
        <v>0</v>
      </c>
      <c r="J81" s="113">
        <f t="shared" si="11"/>
        <v>2386</v>
      </c>
      <c r="K81" s="125"/>
      <c r="L81" s="152">
        <f t="shared" si="12"/>
        <v>0</v>
      </c>
    </row>
    <row r="82" spans="1:12" s="11" customFormat="1" ht="13.9" customHeight="1">
      <c r="A82" s="31"/>
      <c r="B82" s="266" t="s">
        <v>996</v>
      </c>
      <c r="C82" s="266" t="s">
        <v>995</v>
      </c>
      <c r="D82" s="267" t="s">
        <v>1791</v>
      </c>
      <c r="E82" s="270" t="s">
        <v>1527</v>
      </c>
      <c r="F82" s="270"/>
      <c r="G82" s="97">
        <v>2477</v>
      </c>
      <c r="H82" s="270"/>
      <c r="I82" s="50">
        <f t="shared" si="13"/>
        <v>0</v>
      </c>
      <c r="J82" s="113">
        <f t="shared" si="11"/>
        <v>2477</v>
      </c>
      <c r="K82" s="125"/>
      <c r="L82" s="152">
        <f t="shared" si="12"/>
        <v>0</v>
      </c>
    </row>
    <row r="83" spans="1:12" s="11" customFormat="1" ht="13.9" customHeight="1">
      <c r="A83" s="31"/>
      <c r="B83" s="266" t="s">
        <v>2338</v>
      </c>
      <c r="C83" s="266" t="s">
        <v>1796</v>
      </c>
      <c r="D83" s="267" t="s">
        <v>1791</v>
      </c>
      <c r="E83" s="270" t="s">
        <v>1528</v>
      </c>
      <c r="F83" s="270"/>
      <c r="G83" s="97">
        <v>3468</v>
      </c>
      <c r="H83" s="270" t="s">
        <v>5652</v>
      </c>
      <c r="I83" s="50">
        <f t="shared" si="13"/>
        <v>0</v>
      </c>
      <c r="J83" s="113">
        <f t="shared" si="11"/>
        <v>3468</v>
      </c>
      <c r="K83" s="125"/>
      <c r="L83" s="152">
        <f t="shared" si="12"/>
        <v>0</v>
      </c>
    </row>
    <row r="84" spans="1:12" s="11" customFormat="1" ht="13.9" customHeight="1">
      <c r="A84" s="31"/>
      <c r="B84" s="266" t="s">
        <v>1004</v>
      </c>
      <c r="C84" s="266" t="s">
        <v>1003</v>
      </c>
      <c r="D84" s="267" t="s">
        <v>1791</v>
      </c>
      <c r="E84" s="270" t="s">
        <v>1529</v>
      </c>
      <c r="F84" s="270"/>
      <c r="G84" s="97">
        <v>5459</v>
      </c>
      <c r="H84" s="270" t="s">
        <v>5652</v>
      </c>
      <c r="I84" s="52">
        <f t="shared" si="13"/>
        <v>0</v>
      </c>
      <c r="J84" s="116">
        <f t="shared" si="11"/>
        <v>5459</v>
      </c>
      <c r="K84" s="125"/>
      <c r="L84" s="152">
        <f t="shared" si="12"/>
        <v>0</v>
      </c>
    </row>
    <row r="85" spans="1:12" s="11" customFormat="1" ht="35.5" customHeight="1" thickBot="1">
      <c r="A85" s="31"/>
      <c r="B85" s="275" t="s">
        <v>2709</v>
      </c>
      <c r="C85" s="276" t="s">
        <v>53</v>
      </c>
      <c r="D85" s="290" t="s">
        <v>788</v>
      </c>
      <c r="E85" s="278" t="s">
        <v>2351</v>
      </c>
      <c r="F85" s="279"/>
      <c r="G85" s="280" t="str">
        <f>G2</f>
        <v>CENNIK ważny od: 01.02.2026</v>
      </c>
      <c r="H85" s="281" t="s">
        <v>1515</v>
      </c>
      <c r="I85" s="282"/>
      <c r="J85" s="283" t="s">
        <v>1516</v>
      </c>
      <c r="K85" s="284" t="s">
        <v>55</v>
      </c>
      <c r="L85" s="265" t="s">
        <v>2708</v>
      </c>
    </row>
    <row r="86" spans="1:12" s="11" customFormat="1" ht="13.9" customHeight="1" thickTop="1">
      <c r="A86" s="31"/>
      <c r="B86" s="291" t="s">
        <v>787</v>
      </c>
      <c r="C86" s="292" t="s">
        <v>786</v>
      </c>
      <c r="D86" s="293" t="s">
        <v>788</v>
      </c>
      <c r="E86" s="292" t="s">
        <v>1530</v>
      </c>
      <c r="F86" s="294"/>
      <c r="G86" s="97">
        <v>1332</v>
      </c>
      <c r="H86" s="291"/>
      <c r="I86" s="44">
        <f>$I$85</f>
        <v>0</v>
      </c>
      <c r="J86" s="114">
        <f t="shared" si="11"/>
        <v>1332</v>
      </c>
      <c r="K86" s="125"/>
      <c r="L86" s="152">
        <f t="shared" si="12"/>
        <v>0</v>
      </c>
    </row>
    <row r="87" spans="1:12" s="11" customFormat="1" ht="13.9" customHeight="1">
      <c r="A87" s="31"/>
      <c r="B87" s="291" t="s">
        <v>790</v>
      </c>
      <c r="C87" s="292" t="s">
        <v>789</v>
      </c>
      <c r="D87" s="293" t="s">
        <v>788</v>
      </c>
      <c r="E87" s="292" t="s">
        <v>1799</v>
      </c>
      <c r="F87" s="294"/>
      <c r="G87" s="97">
        <v>1884</v>
      </c>
      <c r="H87" s="291"/>
      <c r="I87" s="44">
        <f t="shared" ref="I87:I97" si="14">$I$85</f>
        <v>0</v>
      </c>
      <c r="J87" s="114">
        <f t="shared" si="11"/>
        <v>1884</v>
      </c>
      <c r="K87" s="125"/>
      <c r="L87" s="152">
        <f t="shared" si="12"/>
        <v>0</v>
      </c>
    </row>
    <row r="88" spans="1:12" s="11" customFormat="1" ht="13.9" customHeight="1">
      <c r="A88" s="31"/>
      <c r="B88" s="291" t="s">
        <v>792</v>
      </c>
      <c r="C88" s="292" t="s">
        <v>791</v>
      </c>
      <c r="D88" s="293" t="s">
        <v>788</v>
      </c>
      <c r="E88" s="292" t="s">
        <v>1531</v>
      </c>
      <c r="F88" s="294"/>
      <c r="G88" s="97">
        <v>2352</v>
      </c>
      <c r="H88" s="291"/>
      <c r="I88" s="44">
        <f t="shared" si="14"/>
        <v>0</v>
      </c>
      <c r="J88" s="114">
        <f t="shared" si="11"/>
        <v>2352</v>
      </c>
      <c r="K88" s="125"/>
      <c r="L88" s="152">
        <f t="shared" si="12"/>
        <v>0</v>
      </c>
    </row>
    <row r="89" spans="1:12" s="11" customFormat="1" ht="13.9" customHeight="1">
      <c r="A89" s="31"/>
      <c r="B89" s="291" t="s">
        <v>794</v>
      </c>
      <c r="C89" s="292" t="s">
        <v>793</v>
      </c>
      <c r="D89" s="293" t="s">
        <v>788</v>
      </c>
      <c r="E89" s="292" t="s">
        <v>1532</v>
      </c>
      <c r="F89" s="294"/>
      <c r="G89" s="97">
        <v>2425</v>
      </c>
      <c r="H89" s="291"/>
      <c r="I89" s="44">
        <f t="shared" si="14"/>
        <v>0</v>
      </c>
      <c r="J89" s="114">
        <f t="shared" si="11"/>
        <v>2425</v>
      </c>
      <c r="K89" s="125"/>
      <c r="L89" s="152">
        <f t="shared" si="12"/>
        <v>0</v>
      </c>
    </row>
    <row r="90" spans="1:12" s="11" customFormat="1" ht="13.9" customHeight="1">
      <c r="A90" s="31"/>
      <c r="B90" s="291" t="s">
        <v>2339</v>
      </c>
      <c r="C90" s="292" t="s">
        <v>1797</v>
      </c>
      <c r="D90" s="293" t="s">
        <v>788</v>
      </c>
      <c r="E90" s="292" t="s">
        <v>1533</v>
      </c>
      <c r="F90" s="294"/>
      <c r="G90" s="97">
        <v>3448</v>
      </c>
      <c r="H90" s="291" t="s">
        <v>5652</v>
      </c>
      <c r="I90" s="44">
        <f t="shared" si="14"/>
        <v>0</v>
      </c>
      <c r="J90" s="114">
        <f t="shared" si="11"/>
        <v>3448</v>
      </c>
      <c r="K90" s="125"/>
      <c r="L90" s="152">
        <f t="shared" si="12"/>
        <v>0</v>
      </c>
    </row>
    <row r="91" spans="1:12" s="11" customFormat="1" ht="13.9" customHeight="1">
      <c r="A91" s="31"/>
      <c r="B91" s="291" t="s">
        <v>796</v>
      </c>
      <c r="C91" s="292" t="s">
        <v>795</v>
      </c>
      <c r="D91" s="293" t="s">
        <v>788</v>
      </c>
      <c r="E91" s="292" t="s">
        <v>1534</v>
      </c>
      <c r="F91" s="294"/>
      <c r="G91" s="97">
        <v>4606</v>
      </c>
      <c r="H91" s="291" t="s">
        <v>5652</v>
      </c>
      <c r="I91" s="44">
        <f t="shared" si="14"/>
        <v>0</v>
      </c>
      <c r="J91" s="114">
        <f t="shared" si="11"/>
        <v>4606</v>
      </c>
      <c r="K91" s="125"/>
      <c r="L91" s="152">
        <f t="shared" si="12"/>
        <v>0</v>
      </c>
    </row>
    <row r="92" spans="1:12" s="11" customFormat="1" ht="13.9" customHeight="1">
      <c r="A92" s="31"/>
      <c r="B92" s="291" t="s">
        <v>798</v>
      </c>
      <c r="C92" s="292" t="s">
        <v>797</v>
      </c>
      <c r="D92" s="293" t="s">
        <v>788</v>
      </c>
      <c r="E92" s="292" t="s">
        <v>1535</v>
      </c>
      <c r="F92" s="294"/>
      <c r="G92" s="97">
        <v>1582</v>
      </c>
      <c r="H92" s="291"/>
      <c r="I92" s="44">
        <f t="shared" si="14"/>
        <v>0</v>
      </c>
      <c r="J92" s="114">
        <f t="shared" si="11"/>
        <v>1582</v>
      </c>
      <c r="K92" s="125"/>
      <c r="L92" s="152">
        <f t="shared" si="12"/>
        <v>0</v>
      </c>
    </row>
    <row r="93" spans="1:12" s="11" customFormat="1" ht="13.9" customHeight="1">
      <c r="A93" s="31"/>
      <c r="B93" s="291" t="s">
        <v>800</v>
      </c>
      <c r="C93" s="292" t="s">
        <v>799</v>
      </c>
      <c r="D93" s="293" t="s">
        <v>788</v>
      </c>
      <c r="E93" s="292" t="s">
        <v>1540</v>
      </c>
      <c r="F93" s="294"/>
      <c r="G93" s="97">
        <v>2077</v>
      </c>
      <c r="H93" s="291"/>
      <c r="I93" s="44">
        <f t="shared" si="14"/>
        <v>0</v>
      </c>
      <c r="J93" s="114">
        <f t="shared" si="11"/>
        <v>2077</v>
      </c>
      <c r="K93" s="125"/>
      <c r="L93" s="152">
        <f t="shared" si="12"/>
        <v>0</v>
      </c>
    </row>
    <row r="94" spans="1:12" s="11" customFormat="1" ht="13.9" customHeight="1">
      <c r="A94" s="31"/>
      <c r="B94" s="291" t="s">
        <v>2340</v>
      </c>
      <c r="C94" s="292" t="s">
        <v>1798</v>
      </c>
      <c r="D94" s="293" t="s">
        <v>788</v>
      </c>
      <c r="E94" s="292" t="s">
        <v>1536</v>
      </c>
      <c r="F94" s="294"/>
      <c r="G94" s="97">
        <v>2562</v>
      </c>
      <c r="H94" s="291"/>
      <c r="I94" s="44">
        <f t="shared" si="14"/>
        <v>0</v>
      </c>
      <c r="J94" s="114">
        <f t="shared" si="11"/>
        <v>2562</v>
      </c>
      <c r="K94" s="125"/>
      <c r="L94" s="152">
        <f t="shared" si="12"/>
        <v>0</v>
      </c>
    </row>
    <row r="95" spans="1:12" s="11" customFormat="1" ht="13.9" customHeight="1">
      <c r="A95" s="31"/>
      <c r="B95" s="291" t="s">
        <v>802</v>
      </c>
      <c r="C95" s="292" t="s">
        <v>801</v>
      </c>
      <c r="D95" s="293" t="s">
        <v>788</v>
      </c>
      <c r="E95" s="292" t="s">
        <v>1537</v>
      </c>
      <c r="F95" s="294"/>
      <c r="G95" s="97">
        <v>2696</v>
      </c>
      <c r="H95" s="291"/>
      <c r="I95" s="44">
        <f t="shared" si="14"/>
        <v>0</v>
      </c>
      <c r="J95" s="114">
        <f t="shared" si="11"/>
        <v>2696</v>
      </c>
      <c r="K95" s="125"/>
      <c r="L95" s="152">
        <f t="shared" si="12"/>
        <v>0</v>
      </c>
    </row>
    <row r="96" spans="1:12" s="11" customFormat="1" ht="13.9" customHeight="1">
      <c r="A96" s="31"/>
      <c r="B96" s="291" t="s">
        <v>804</v>
      </c>
      <c r="C96" s="292" t="s">
        <v>803</v>
      </c>
      <c r="D96" s="293" t="s">
        <v>788</v>
      </c>
      <c r="E96" s="292" t="s">
        <v>1538</v>
      </c>
      <c r="F96" s="294"/>
      <c r="G96" s="97">
        <v>3858</v>
      </c>
      <c r="H96" s="291" t="s">
        <v>5652</v>
      </c>
      <c r="I96" s="44">
        <f t="shared" si="14"/>
        <v>0</v>
      </c>
      <c r="J96" s="114">
        <f t="shared" si="11"/>
        <v>3858</v>
      </c>
      <c r="K96" s="125"/>
      <c r="L96" s="152">
        <f t="shared" si="12"/>
        <v>0</v>
      </c>
    </row>
    <row r="97" spans="1:124" s="11" customFormat="1" ht="13.9" customHeight="1">
      <c r="A97" s="31"/>
      <c r="B97" s="291" t="s">
        <v>806</v>
      </c>
      <c r="C97" s="292" t="s">
        <v>805</v>
      </c>
      <c r="D97" s="293" t="s">
        <v>788</v>
      </c>
      <c r="E97" s="292" t="s">
        <v>1539</v>
      </c>
      <c r="F97" s="294"/>
      <c r="G97" s="97">
        <v>4911</v>
      </c>
      <c r="H97" s="291" t="s">
        <v>5652</v>
      </c>
      <c r="I97" s="238">
        <f t="shared" si="14"/>
        <v>0</v>
      </c>
      <c r="J97" s="239">
        <f t="shared" si="11"/>
        <v>4911</v>
      </c>
      <c r="K97" s="125"/>
      <c r="L97" s="152">
        <f t="shared" si="12"/>
        <v>0</v>
      </c>
    </row>
    <row r="98" spans="1:124" s="11" customFormat="1" ht="35" customHeight="1" thickBot="1">
      <c r="A98" s="31"/>
      <c r="B98" s="275" t="s">
        <v>2709</v>
      </c>
      <c r="C98" s="276" t="s">
        <v>53</v>
      </c>
      <c r="D98" s="290" t="s">
        <v>728</v>
      </c>
      <c r="E98" s="278" t="s">
        <v>2352</v>
      </c>
      <c r="F98" s="279"/>
      <c r="G98" s="280" t="str">
        <f>G2</f>
        <v>CENNIK ważny od: 01.02.2026</v>
      </c>
      <c r="H98" s="281" t="s">
        <v>1515</v>
      </c>
      <c r="I98" s="282"/>
      <c r="J98" s="283" t="s">
        <v>1516</v>
      </c>
      <c r="K98" s="284" t="s">
        <v>55</v>
      </c>
      <c r="L98" s="265" t="s">
        <v>2708</v>
      </c>
    </row>
    <row r="99" spans="1:124" s="11" customFormat="1" ht="13.9" customHeight="1" thickTop="1">
      <c r="A99" s="31"/>
      <c r="B99" s="270" t="s">
        <v>727</v>
      </c>
      <c r="C99" s="270" t="s">
        <v>726</v>
      </c>
      <c r="D99" s="295" t="s">
        <v>728</v>
      </c>
      <c r="E99" s="270" t="s">
        <v>1814</v>
      </c>
      <c r="F99" s="270"/>
      <c r="G99" s="97">
        <v>380</v>
      </c>
      <c r="H99" s="270" t="s">
        <v>5653</v>
      </c>
      <c r="I99" s="50">
        <f>$I$98</f>
        <v>0</v>
      </c>
      <c r="J99" s="113">
        <f t="shared" si="11"/>
        <v>380</v>
      </c>
      <c r="K99" s="125"/>
      <c r="L99" s="152">
        <f t="shared" si="12"/>
        <v>0</v>
      </c>
    </row>
    <row r="100" spans="1:124" s="11" customFormat="1" ht="13.9" customHeight="1">
      <c r="A100" s="31"/>
      <c r="B100" s="270" t="s">
        <v>731</v>
      </c>
      <c r="C100" s="270" t="s">
        <v>730</v>
      </c>
      <c r="D100" s="295" t="s">
        <v>728</v>
      </c>
      <c r="E100" s="270" t="s">
        <v>1815</v>
      </c>
      <c r="F100" s="270"/>
      <c r="G100" s="97">
        <v>380</v>
      </c>
      <c r="H100" s="270" t="s">
        <v>5653</v>
      </c>
      <c r="I100" s="50">
        <f t="shared" ref="I100:I113" si="15">$I$98</f>
        <v>0</v>
      </c>
      <c r="J100" s="113">
        <f t="shared" si="11"/>
        <v>380</v>
      </c>
      <c r="K100" s="125"/>
      <c r="L100" s="152">
        <f t="shared" si="12"/>
        <v>0</v>
      </c>
    </row>
    <row r="101" spans="1:124" s="11" customFormat="1" ht="13.9" customHeight="1">
      <c r="A101" s="31"/>
      <c r="B101" s="270" t="s">
        <v>733</v>
      </c>
      <c r="C101" s="270" t="s">
        <v>732</v>
      </c>
      <c r="D101" s="295" t="s">
        <v>728</v>
      </c>
      <c r="E101" s="270" t="s">
        <v>1816</v>
      </c>
      <c r="F101" s="270"/>
      <c r="G101" s="97">
        <v>380</v>
      </c>
      <c r="H101" s="270" t="s">
        <v>5653</v>
      </c>
      <c r="I101" s="50">
        <f t="shared" si="15"/>
        <v>0</v>
      </c>
      <c r="J101" s="113">
        <f t="shared" si="11"/>
        <v>380</v>
      </c>
      <c r="K101" s="125"/>
      <c r="L101" s="152">
        <f t="shared" si="12"/>
        <v>0</v>
      </c>
    </row>
    <row r="102" spans="1:124" s="11" customFormat="1" ht="13.9" customHeight="1">
      <c r="A102" s="31"/>
      <c r="B102" s="270" t="s">
        <v>937</v>
      </c>
      <c r="C102" s="270" t="s">
        <v>936</v>
      </c>
      <c r="D102" s="295" t="s">
        <v>728</v>
      </c>
      <c r="E102" s="270" t="s">
        <v>1817</v>
      </c>
      <c r="F102" s="270"/>
      <c r="G102" s="97">
        <v>2589</v>
      </c>
      <c r="H102" s="270"/>
      <c r="I102" s="50">
        <f t="shared" si="15"/>
        <v>0</v>
      </c>
      <c r="J102" s="113">
        <f t="shared" si="11"/>
        <v>2589</v>
      </c>
      <c r="K102" s="125"/>
      <c r="L102" s="152">
        <f t="shared" si="12"/>
        <v>0</v>
      </c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</row>
    <row r="103" spans="1:124" s="11" customFormat="1" ht="13.9" customHeight="1">
      <c r="A103" s="31"/>
      <c r="B103" s="270" t="s">
        <v>939</v>
      </c>
      <c r="C103" s="270" t="s">
        <v>938</v>
      </c>
      <c r="D103" s="295" t="s">
        <v>728</v>
      </c>
      <c r="E103" s="270" t="s">
        <v>1818</v>
      </c>
      <c r="F103" s="270"/>
      <c r="G103" s="97">
        <v>2993</v>
      </c>
      <c r="H103" s="270"/>
      <c r="I103" s="50">
        <f t="shared" si="15"/>
        <v>0</v>
      </c>
      <c r="J103" s="113">
        <f t="shared" si="11"/>
        <v>2993</v>
      </c>
      <c r="K103" s="125"/>
      <c r="L103" s="152">
        <f t="shared" si="12"/>
        <v>0</v>
      </c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</row>
    <row r="104" spans="1:124" s="11" customFormat="1" ht="13.9" customHeight="1">
      <c r="A104" s="31"/>
      <c r="B104" s="270" t="s">
        <v>941</v>
      </c>
      <c r="C104" s="270" t="s">
        <v>940</v>
      </c>
      <c r="D104" s="295" t="s">
        <v>728</v>
      </c>
      <c r="E104" s="270" t="s">
        <v>1819</v>
      </c>
      <c r="F104" s="270"/>
      <c r="G104" s="97">
        <v>667</v>
      </c>
      <c r="H104" s="270"/>
      <c r="I104" s="50">
        <f t="shared" si="15"/>
        <v>0</v>
      </c>
      <c r="J104" s="113">
        <f t="shared" si="11"/>
        <v>667</v>
      </c>
      <c r="K104" s="125"/>
      <c r="L104" s="152">
        <f t="shared" si="12"/>
        <v>0</v>
      </c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</row>
    <row r="105" spans="1:124" s="11" customFormat="1" ht="13.9" customHeight="1">
      <c r="A105" s="31"/>
      <c r="B105" s="270" t="s">
        <v>943</v>
      </c>
      <c r="C105" s="270" t="s">
        <v>942</v>
      </c>
      <c r="D105" s="295" t="s">
        <v>728</v>
      </c>
      <c r="E105" s="270" t="s">
        <v>1820</v>
      </c>
      <c r="F105" s="270"/>
      <c r="G105" s="97">
        <v>1169</v>
      </c>
      <c r="H105" s="270"/>
      <c r="I105" s="50">
        <f t="shared" si="15"/>
        <v>0</v>
      </c>
      <c r="J105" s="113">
        <f t="shared" si="11"/>
        <v>1169</v>
      </c>
      <c r="K105" s="125"/>
      <c r="L105" s="152">
        <f t="shared" si="12"/>
        <v>0</v>
      </c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</row>
    <row r="106" spans="1:124" s="11" customFormat="1" ht="13.9" customHeight="1">
      <c r="A106" s="31"/>
      <c r="B106" s="270" t="s">
        <v>945</v>
      </c>
      <c r="C106" s="270" t="s">
        <v>944</v>
      </c>
      <c r="D106" s="295" t="s">
        <v>728</v>
      </c>
      <c r="E106" s="270" t="s">
        <v>1821</v>
      </c>
      <c r="F106" s="270"/>
      <c r="G106" s="97">
        <v>1570</v>
      </c>
      <c r="H106" s="270"/>
      <c r="I106" s="50">
        <f t="shared" si="15"/>
        <v>0</v>
      </c>
      <c r="J106" s="113">
        <f t="shared" si="11"/>
        <v>1570</v>
      </c>
      <c r="K106" s="125"/>
      <c r="L106" s="152">
        <f t="shared" si="12"/>
        <v>0</v>
      </c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</row>
    <row r="107" spans="1:124" s="11" customFormat="1" ht="13.9" customHeight="1">
      <c r="A107" s="31"/>
      <c r="B107" s="270" t="s">
        <v>947</v>
      </c>
      <c r="C107" s="270" t="s">
        <v>946</v>
      </c>
      <c r="D107" s="295" t="s">
        <v>728</v>
      </c>
      <c r="E107" s="270" t="s">
        <v>1822</v>
      </c>
      <c r="F107" s="270"/>
      <c r="G107" s="97">
        <v>1841</v>
      </c>
      <c r="H107" s="270"/>
      <c r="I107" s="50">
        <f t="shared" si="15"/>
        <v>0</v>
      </c>
      <c r="J107" s="113">
        <f t="shared" ref="J107:J123" si="16">G107-G107*I107</f>
        <v>1841</v>
      </c>
      <c r="K107" s="125"/>
      <c r="L107" s="152">
        <f t="shared" si="12"/>
        <v>0</v>
      </c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</row>
    <row r="108" spans="1:124" s="11" customFormat="1" ht="13.9" customHeight="1">
      <c r="A108" s="31"/>
      <c r="B108" s="270" t="s">
        <v>949</v>
      </c>
      <c r="C108" s="270" t="s">
        <v>948</v>
      </c>
      <c r="D108" s="295" t="s">
        <v>728</v>
      </c>
      <c r="E108" s="270" t="s">
        <v>1823</v>
      </c>
      <c r="F108" s="270"/>
      <c r="G108" s="97">
        <v>2064</v>
      </c>
      <c r="H108" s="270"/>
      <c r="I108" s="50">
        <f t="shared" si="15"/>
        <v>0</v>
      </c>
      <c r="J108" s="113">
        <f t="shared" si="16"/>
        <v>2064</v>
      </c>
      <c r="K108" s="125"/>
      <c r="L108" s="152">
        <f t="shared" si="12"/>
        <v>0</v>
      </c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</row>
    <row r="109" spans="1:124" s="11" customFormat="1" ht="13.9" customHeight="1">
      <c r="A109" s="31"/>
      <c r="B109" s="270" t="s">
        <v>951</v>
      </c>
      <c r="C109" s="270" t="s">
        <v>950</v>
      </c>
      <c r="D109" s="295" t="s">
        <v>728</v>
      </c>
      <c r="E109" s="270" t="s">
        <v>1824</v>
      </c>
      <c r="F109" s="270"/>
      <c r="G109" s="97">
        <v>2952</v>
      </c>
      <c r="H109" s="270" t="s">
        <v>5653</v>
      </c>
      <c r="I109" s="50">
        <f t="shared" si="15"/>
        <v>0</v>
      </c>
      <c r="J109" s="113">
        <f t="shared" si="16"/>
        <v>2952</v>
      </c>
      <c r="K109" s="125"/>
      <c r="L109" s="152">
        <f t="shared" si="12"/>
        <v>0</v>
      </c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</row>
    <row r="110" spans="1:124" s="11" customFormat="1" ht="13.9" customHeight="1">
      <c r="A110" s="31"/>
      <c r="B110" s="270" t="s">
        <v>953</v>
      </c>
      <c r="C110" s="270" t="s">
        <v>952</v>
      </c>
      <c r="D110" s="295" t="s">
        <v>728</v>
      </c>
      <c r="E110" s="270" t="s">
        <v>1825</v>
      </c>
      <c r="F110" s="270"/>
      <c r="G110" s="97">
        <v>1576</v>
      </c>
      <c r="H110" s="270" t="s">
        <v>5653</v>
      </c>
      <c r="I110" s="50">
        <f t="shared" si="15"/>
        <v>0</v>
      </c>
      <c r="J110" s="113">
        <f t="shared" si="16"/>
        <v>1576</v>
      </c>
      <c r="K110" s="125"/>
      <c r="L110" s="152">
        <f t="shared" si="12"/>
        <v>0</v>
      </c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</row>
    <row r="111" spans="1:124" s="11" customFormat="1" ht="13.9" customHeight="1">
      <c r="A111" s="31"/>
      <c r="B111" s="270" t="s">
        <v>955</v>
      </c>
      <c r="C111" s="270" t="s">
        <v>954</v>
      </c>
      <c r="D111" s="295" t="s">
        <v>728</v>
      </c>
      <c r="E111" s="270" t="s">
        <v>1826</v>
      </c>
      <c r="F111" s="270"/>
      <c r="G111" s="97">
        <v>1997</v>
      </c>
      <c r="H111" s="270" t="s">
        <v>5653</v>
      </c>
      <c r="I111" s="50">
        <f t="shared" si="15"/>
        <v>0</v>
      </c>
      <c r="J111" s="113">
        <f t="shared" si="16"/>
        <v>1997</v>
      </c>
      <c r="K111" s="125"/>
      <c r="L111" s="152">
        <f t="shared" si="12"/>
        <v>0</v>
      </c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</row>
    <row r="112" spans="1:124" s="35" customFormat="1" ht="13.9" customHeight="1">
      <c r="A112" s="31"/>
      <c r="B112" s="270" t="s">
        <v>957</v>
      </c>
      <c r="C112" s="270" t="s">
        <v>956</v>
      </c>
      <c r="D112" s="295" t="s">
        <v>728</v>
      </c>
      <c r="E112" s="270" t="s">
        <v>1827</v>
      </c>
      <c r="F112" s="270"/>
      <c r="G112" s="97">
        <v>2432</v>
      </c>
      <c r="H112" s="270" t="s">
        <v>5653</v>
      </c>
      <c r="I112" s="50">
        <f t="shared" si="15"/>
        <v>0</v>
      </c>
      <c r="J112" s="113">
        <f t="shared" si="16"/>
        <v>2432</v>
      </c>
      <c r="K112" s="125"/>
      <c r="L112" s="152">
        <f t="shared" si="12"/>
        <v>0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</row>
    <row r="113" spans="1:124" s="35" customFormat="1" ht="13.9" customHeight="1">
      <c r="A113" s="31"/>
      <c r="B113" s="270" t="s">
        <v>1012</v>
      </c>
      <c r="C113" s="270" t="s">
        <v>1011</v>
      </c>
      <c r="D113" s="295" t="s">
        <v>728</v>
      </c>
      <c r="E113" s="270" t="s">
        <v>1828</v>
      </c>
      <c r="F113" s="270"/>
      <c r="G113" s="97">
        <v>1505</v>
      </c>
      <c r="H113" s="270" t="s">
        <v>5653</v>
      </c>
      <c r="I113" s="52">
        <f t="shared" si="15"/>
        <v>0</v>
      </c>
      <c r="J113" s="116">
        <f t="shared" si="16"/>
        <v>1505</v>
      </c>
      <c r="K113" s="125"/>
      <c r="L113" s="152">
        <f t="shared" si="12"/>
        <v>0</v>
      </c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</row>
    <row r="114" spans="1:124" s="35" customFormat="1" ht="35" customHeight="1" thickBot="1">
      <c r="A114" s="31"/>
      <c r="B114" s="275" t="s">
        <v>2709</v>
      </c>
      <c r="C114" s="276" t="s">
        <v>53</v>
      </c>
      <c r="D114" s="290" t="s">
        <v>735</v>
      </c>
      <c r="E114" s="278" t="s">
        <v>2353</v>
      </c>
      <c r="F114" s="279"/>
      <c r="G114" s="280" t="str">
        <f>G2</f>
        <v>CENNIK ważny od: 01.02.2026</v>
      </c>
      <c r="H114" s="281" t="s">
        <v>1515</v>
      </c>
      <c r="I114" s="282"/>
      <c r="J114" s="283" t="s">
        <v>1516</v>
      </c>
      <c r="K114" s="284" t="s">
        <v>55</v>
      </c>
      <c r="L114" s="265" t="s">
        <v>2708</v>
      </c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</row>
    <row r="115" spans="1:124" s="35" customFormat="1" ht="13.9" customHeight="1" thickTop="1">
      <c r="A115" s="31"/>
      <c r="B115" s="270" t="s">
        <v>734</v>
      </c>
      <c r="C115" s="266" t="s">
        <v>736</v>
      </c>
      <c r="D115" s="295" t="s">
        <v>735</v>
      </c>
      <c r="E115" s="266" t="s">
        <v>1829</v>
      </c>
      <c r="F115" s="270"/>
      <c r="G115" s="97">
        <v>1908</v>
      </c>
      <c r="H115" s="270"/>
      <c r="I115" s="50">
        <f>$I$114</f>
        <v>0</v>
      </c>
      <c r="J115" s="113">
        <f t="shared" si="16"/>
        <v>1908</v>
      </c>
      <c r="K115" s="125"/>
      <c r="L115" s="152">
        <f t="shared" si="12"/>
        <v>0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</row>
    <row r="116" spans="1:124" s="35" customFormat="1" ht="13.9" customHeight="1">
      <c r="A116" s="31"/>
      <c r="B116" s="270" t="s">
        <v>737</v>
      </c>
      <c r="C116" s="266" t="s">
        <v>738</v>
      </c>
      <c r="D116" s="295" t="s">
        <v>735</v>
      </c>
      <c r="E116" s="266" t="s">
        <v>1830</v>
      </c>
      <c r="F116" s="270"/>
      <c r="G116" s="97">
        <v>2381</v>
      </c>
      <c r="H116" s="270"/>
      <c r="I116" s="50">
        <f t="shared" ref="I116:I128" si="17">$I$114</f>
        <v>0</v>
      </c>
      <c r="J116" s="113">
        <f t="shared" si="16"/>
        <v>2381</v>
      </c>
      <c r="K116" s="125"/>
      <c r="L116" s="152">
        <f t="shared" si="12"/>
        <v>0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</row>
    <row r="117" spans="1:124" s="35" customFormat="1" ht="13.9" customHeight="1">
      <c r="A117" s="31"/>
      <c r="B117" s="270" t="s">
        <v>739</v>
      </c>
      <c r="C117" s="266" t="s">
        <v>740</v>
      </c>
      <c r="D117" s="295" t="s">
        <v>735</v>
      </c>
      <c r="E117" s="266" t="s">
        <v>1831</v>
      </c>
      <c r="F117" s="270"/>
      <c r="G117" s="97">
        <v>3422</v>
      </c>
      <c r="H117" s="270"/>
      <c r="I117" s="50">
        <f t="shared" si="17"/>
        <v>0</v>
      </c>
      <c r="J117" s="113">
        <f t="shared" si="16"/>
        <v>3422</v>
      </c>
      <c r="K117" s="125"/>
      <c r="L117" s="152">
        <f t="shared" si="12"/>
        <v>0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</row>
    <row r="118" spans="1:124" s="35" customFormat="1" ht="13.9" customHeight="1">
      <c r="A118" s="31"/>
      <c r="B118" s="270" t="s">
        <v>741</v>
      </c>
      <c r="C118" s="266" t="s">
        <v>742</v>
      </c>
      <c r="D118" s="295" t="s">
        <v>735</v>
      </c>
      <c r="E118" s="266" t="s">
        <v>1832</v>
      </c>
      <c r="F118" s="270"/>
      <c r="G118" s="97">
        <v>5161</v>
      </c>
      <c r="H118" s="270"/>
      <c r="I118" s="50">
        <f t="shared" si="17"/>
        <v>0</v>
      </c>
      <c r="J118" s="113">
        <f t="shared" si="16"/>
        <v>5161</v>
      </c>
      <c r="K118" s="125"/>
      <c r="L118" s="152">
        <f t="shared" si="12"/>
        <v>0</v>
      </c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</row>
    <row r="119" spans="1:124" s="35" customFormat="1" ht="13.9" customHeight="1">
      <c r="A119" s="31"/>
      <c r="B119" s="270" t="s">
        <v>743</v>
      </c>
      <c r="C119" s="266" t="s">
        <v>744</v>
      </c>
      <c r="D119" s="295" t="s">
        <v>735</v>
      </c>
      <c r="E119" s="266" t="s">
        <v>1833</v>
      </c>
      <c r="F119" s="270"/>
      <c r="G119" s="97">
        <v>1245</v>
      </c>
      <c r="H119" s="270"/>
      <c r="I119" s="50">
        <f t="shared" si="17"/>
        <v>0</v>
      </c>
      <c r="J119" s="113">
        <f t="shared" si="16"/>
        <v>1245</v>
      </c>
      <c r="K119" s="125"/>
      <c r="L119" s="152">
        <f t="shared" si="12"/>
        <v>0</v>
      </c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</row>
    <row r="120" spans="1:124" s="35" customFormat="1" ht="13.9" customHeight="1">
      <c r="A120" s="31"/>
      <c r="B120" s="270" t="s">
        <v>745</v>
      </c>
      <c r="C120" s="266" t="s">
        <v>746</v>
      </c>
      <c r="D120" s="295" t="s">
        <v>735</v>
      </c>
      <c r="E120" s="266" t="s">
        <v>1834</v>
      </c>
      <c r="F120" s="270"/>
      <c r="G120" s="97">
        <v>1245</v>
      </c>
      <c r="H120" s="270"/>
      <c r="I120" s="50">
        <f t="shared" si="17"/>
        <v>0</v>
      </c>
      <c r="J120" s="113">
        <f t="shared" si="16"/>
        <v>1245</v>
      </c>
      <c r="K120" s="125"/>
      <c r="L120" s="152">
        <f t="shared" si="12"/>
        <v>0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</row>
    <row r="121" spans="1:124" s="11" customFormat="1" ht="13.9" customHeight="1">
      <c r="A121" s="31"/>
      <c r="B121" s="270" t="s">
        <v>747</v>
      </c>
      <c r="C121" s="266" t="s">
        <v>748</v>
      </c>
      <c r="D121" s="295" t="s">
        <v>735</v>
      </c>
      <c r="E121" s="266" t="s">
        <v>1835</v>
      </c>
      <c r="F121" s="270"/>
      <c r="G121" s="97">
        <v>1678</v>
      </c>
      <c r="H121" s="270"/>
      <c r="I121" s="50">
        <f t="shared" si="17"/>
        <v>0</v>
      </c>
      <c r="J121" s="113">
        <f t="shared" si="16"/>
        <v>1678</v>
      </c>
      <c r="K121" s="125"/>
      <c r="L121" s="152">
        <f t="shared" si="12"/>
        <v>0</v>
      </c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24" s="15" customFormat="1" ht="13.9" customHeight="1">
      <c r="A122" s="32"/>
      <c r="B122" s="270" t="s">
        <v>749</v>
      </c>
      <c r="C122" s="266" t="s">
        <v>750</v>
      </c>
      <c r="D122" s="295" t="s">
        <v>735</v>
      </c>
      <c r="E122" s="266" t="s">
        <v>1836</v>
      </c>
      <c r="F122" s="270"/>
      <c r="G122" s="97">
        <v>1678</v>
      </c>
      <c r="H122" s="296"/>
      <c r="I122" s="50">
        <f t="shared" si="17"/>
        <v>0</v>
      </c>
      <c r="J122" s="113">
        <f t="shared" si="16"/>
        <v>1678</v>
      </c>
      <c r="K122" s="153"/>
      <c r="L122" s="152">
        <f t="shared" si="12"/>
        <v>0</v>
      </c>
    </row>
    <row r="123" spans="1:124" s="11" customFormat="1" ht="15.65" customHeight="1">
      <c r="A123" s="33"/>
      <c r="B123" s="270" t="s">
        <v>751</v>
      </c>
      <c r="C123" s="266" t="s">
        <v>752</v>
      </c>
      <c r="D123" s="295" t="s">
        <v>735</v>
      </c>
      <c r="E123" s="266" t="s">
        <v>1837</v>
      </c>
      <c r="F123" s="270"/>
      <c r="G123" s="97">
        <v>2101</v>
      </c>
      <c r="H123" s="270"/>
      <c r="I123" s="50">
        <f t="shared" si="17"/>
        <v>0</v>
      </c>
      <c r="J123" s="113">
        <f t="shared" si="16"/>
        <v>2101</v>
      </c>
      <c r="K123" s="125"/>
      <c r="L123" s="152">
        <f t="shared" si="12"/>
        <v>0</v>
      </c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</row>
    <row r="124" spans="1:124" s="11" customFormat="1" ht="15.65" customHeight="1">
      <c r="A124" s="33"/>
      <c r="B124" s="270" t="s">
        <v>753</v>
      </c>
      <c r="C124" s="266" t="s">
        <v>754</v>
      </c>
      <c r="D124" s="295" t="s">
        <v>735</v>
      </c>
      <c r="E124" s="266" t="s">
        <v>1838</v>
      </c>
      <c r="F124" s="270"/>
      <c r="G124" s="97">
        <v>2101</v>
      </c>
      <c r="H124" s="270"/>
      <c r="I124" s="50">
        <f t="shared" si="17"/>
        <v>0</v>
      </c>
      <c r="J124" s="113">
        <f t="shared" ref="J124:J128" si="18">G124-G124*I124</f>
        <v>2101</v>
      </c>
      <c r="K124" s="125"/>
      <c r="L124" s="152">
        <f t="shared" ref="L124:L128" si="19">K124*J124</f>
        <v>0</v>
      </c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</row>
    <row r="125" spans="1:124" s="11" customFormat="1" ht="15.65" customHeight="1">
      <c r="A125" s="33"/>
      <c r="B125" s="270" t="s">
        <v>6130</v>
      </c>
      <c r="C125" s="266" t="s">
        <v>6131</v>
      </c>
      <c r="D125" s="295" t="s">
        <v>735</v>
      </c>
      <c r="E125" s="266" t="s">
        <v>6138</v>
      </c>
      <c r="F125" s="270"/>
      <c r="G125" s="97">
        <v>2932</v>
      </c>
      <c r="H125" s="418" t="s">
        <v>6165</v>
      </c>
      <c r="I125" s="50">
        <f t="shared" si="17"/>
        <v>0</v>
      </c>
      <c r="J125" s="113">
        <f t="shared" si="18"/>
        <v>2932</v>
      </c>
      <c r="K125" s="125"/>
      <c r="L125" s="152">
        <f t="shared" si="19"/>
        <v>0</v>
      </c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</row>
    <row r="126" spans="1:124" s="11" customFormat="1" ht="15.65" customHeight="1">
      <c r="A126" s="33"/>
      <c r="B126" s="270" t="s">
        <v>6132</v>
      </c>
      <c r="C126" s="266" t="s">
        <v>6133</v>
      </c>
      <c r="D126" s="295" t="s">
        <v>735</v>
      </c>
      <c r="E126" s="266" t="s">
        <v>6139</v>
      </c>
      <c r="F126" s="270"/>
      <c r="G126" s="97">
        <v>2932</v>
      </c>
      <c r="H126" s="418" t="s">
        <v>6165</v>
      </c>
      <c r="I126" s="50">
        <f t="shared" si="17"/>
        <v>0</v>
      </c>
      <c r="J126" s="113">
        <f t="shared" si="18"/>
        <v>2932</v>
      </c>
      <c r="K126" s="125"/>
      <c r="L126" s="152">
        <f t="shared" si="19"/>
        <v>0</v>
      </c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</row>
    <row r="127" spans="1:124" s="11" customFormat="1" ht="15.65" customHeight="1">
      <c r="A127" s="33"/>
      <c r="B127" s="270" t="s">
        <v>6134</v>
      </c>
      <c r="C127" s="266" t="s">
        <v>6136</v>
      </c>
      <c r="D127" s="295" t="s">
        <v>735</v>
      </c>
      <c r="E127" s="266" t="s">
        <v>6140</v>
      </c>
      <c r="F127" s="270"/>
      <c r="G127" s="97">
        <v>4708</v>
      </c>
      <c r="H127" s="418" t="s">
        <v>6165</v>
      </c>
      <c r="I127" s="50">
        <f t="shared" si="17"/>
        <v>0</v>
      </c>
      <c r="J127" s="113">
        <f t="shared" si="18"/>
        <v>4708</v>
      </c>
      <c r="K127" s="125"/>
      <c r="L127" s="152">
        <f t="shared" si="19"/>
        <v>0</v>
      </c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</row>
    <row r="128" spans="1:124" s="11" customFormat="1" ht="15.65" customHeight="1">
      <c r="A128" s="33"/>
      <c r="B128" s="270" t="s">
        <v>6135</v>
      </c>
      <c r="C128" s="266" t="s">
        <v>6137</v>
      </c>
      <c r="D128" s="295" t="s">
        <v>735</v>
      </c>
      <c r="E128" s="266" t="s">
        <v>6141</v>
      </c>
      <c r="F128" s="270"/>
      <c r="G128" s="97">
        <v>4708</v>
      </c>
      <c r="H128" s="418" t="s">
        <v>6165</v>
      </c>
      <c r="I128" s="50">
        <f t="shared" si="17"/>
        <v>0</v>
      </c>
      <c r="J128" s="113">
        <f t="shared" si="18"/>
        <v>4708</v>
      </c>
      <c r="K128" s="125"/>
      <c r="L128" s="152">
        <f t="shared" si="19"/>
        <v>0</v>
      </c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</row>
    <row r="129" spans="1:124" s="11" customFormat="1" ht="35" customHeight="1" thickBot="1">
      <c r="A129" s="33"/>
      <c r="B129" s="275" t="s">
        <v>2709</v>
      </c>
      <c r="C129" s="276" t="s">
        <v>53</v>
      </c>
      <c r="D129" s="290" t="s">
        <v>326</v>
      </c>
      <c r="E129" s="278" t="s">
        <v>1839</v>
      </c>
      <c r="F129" s="279"/>
      <c r="G129" s="280" t="str">
        <f>G2</f>
        <v>CENNIK ważny od: 01.02.2026</v>
      </c>
      <c r="H129" s="281" t="s">
        <v>1515</v>
      </c>
      <c r="I129" s="282"/>
      <c r="J129" s="283" t="s">
        <v>1516</v>
      </c>
      <c r="K129" s="284" t="s">
        <v>55</v>
      </c>
      <c r="L129" s="265" t="s">
        <v>2708</v>
      </c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</row>
    <row r="130" spans="1:124" s="11" customFormat="1" ht="24" customHeight="1" thickTop="1">
      <c r="A130" s="33"/>
      <c r="B130" s="270" t="s">
        <v>396</v>
      </c>
      <c r="C130" s="270" t="s">
        <v>395</v>
      </c>
      <c r="D130" s="295" t="s">
        <v>326</v>
      </c>
      <c r="E130" s="270" t="s">
        <v>2255</v>
      </c>
      <c r="F130" s="270"/>
      <c r="G130" s="97">
        <v>595</v>
      </c>
      <c r="H130" s="272" t="s">
        <v>2529</v>
      </c>
      <c r="I130" s="50">
        <f t="shared" ref="I130:I190" si="20">$I$129</f>
        <v>0</v>
      </c>
      <c r="J130" s="113">
        <f t="shared" ref="J130:J189" si="21">G130-G130*I130</f>
        <v>595</v>
      </c>
      <c r="K130" s="125"/>
      <c r="L130" s="152">
        <f t="shared" si="12"/>
        <v>0</v>
      </c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</row>
    <row r="131" spans="1:124" s="11" customFormat="1" ht="24" customHeight="1">
      <c r="A131" s="33"/>
      <c r="B131" s="270" t="s">
        <v>398</v>
      </c>
      <c r="C131" s="270" t="s">
        <v>397</v>
      </c>
      <c r="D131" s="295" t="s">
        <v>326</v>
      </c>
      <c r="E131" s="270" t="s">
        <v>2256</v>
      </c>
      <c r="F131" s="270"/>
      <c r="G131" s="97">
        <v>595</v>
      </c>
      <c r="H131" s="272" t="s">
        <v>2529</v>
      </c>
      <c r="I131" s="50">
        <f t="shared" si="20"/>
        <v>0</v>
      </c>
      <c r="J131" s="113">
        <f t="shared" si="21"/>
        <v>595</v>
      </c>
      <c r="K131" s="125"/>
      <c r="L131" s="152">
        <f t="shared" si="12"/>
        <v>0</v>
      </c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</row>
    <row r="132" spans="1:124" s="11" customFormat="1" ht="24" customHeight="1">
      <c r="A132" s="33"/>
      <c r="B132" s="270" t="s">
        <v>400</v>
      </c>
      <c r="C132" s="270" t="s">
        <v>399</v>
      </c>
      <c r="D132" s="295" t="s">
        <v>326</v>
      </c>
      <c r="E132" s="270" t="s">
        <v>2257</v>
      </c>
      <c r="F132" s="270"/>
      <c r="G132" s="97">
        <v>595</v>
      </c>
      <c r="H132" s="272" t="s">
        <v>2529</v>
      </c>
      <c r="I132" s="50">
        <f t="shared" si="20"/>
        <v>0</v>
      </c>
      <c r="J132" s="113">
        <f t="shared" si="21"/>
        <v>595</v>
      </c>
      <c r="K132" s="125"/>
      <c r="L132" s="152">
        <f t="shared" si="12"/>
        <v>0</v>
      </c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</row>
    <row r="133" spans="1:124" s="35" customFormat="1" ht="24" customHeight="1">
      <c r="A133" s="33"/>
      <c r="B133" s="270" t="s">
        <v>402</v>
      </c>
      <c r="C133" s="270" t="s">
        <v>401</v>
      </c>
      <c r="D133" s="295" t="s">
        <v>326</v>
      </c>
      <c r="E133" s="270" t="s">
        <v>2258</v>
      </c>
      <c r="F133" s="270"/>
      <c r="G133" s="97">
        <v>595</v>
      </c>
      <c r="H133" s="272" t="s">
        <v>2529</v>
      </c>
      <c r="I133" s="50">
        <f t="shared" si="20"/>
        <v>0</v>
      </c>
      <c r="J133" s="113">
        <f t="shared" si="21"/>
        <v>595</v>
      </c>
      <c r="K133" s="125"/>
      <c r="L133" s="152">
        <f t="shared" si="12"/>
        <v>0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</row>
    <row r="134" spans="1:124" s="35" customFormat="1" ht="24" customHeight="1">
      <c r="A134" s="33"/>
      <c r="B134" s="270" t="s">
        <v>404</v>
      </c>
      <c r="C134" s="270" t="s">
        <v>403</v>
      </c>
      <c r="D134" s="295" t="s">
        <v>326</v>
      </c>
      <c r="E134" s="270" t="s">
        <v>2259</v>
      </c>
      <c r="F134" s="270"/>
      <c r="G134" s="97">
        <v>595</v>
      </c>
      <c r="H134" s="272" t="s">
        <v>2529</v>
      </c>
      <c r="I134" s="50">
        <f t="shared" si="20"/>
        <v>0</v>
      </c>
      <c r="J134" s="113">
        <f t="shared" si="21"/>
        <v>595</v>
      </c>
      <c r="K134" s="125"/>
      <c r="L134" s="152">
        <f t="shared" si="12"/>
        <v>0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</row>
    <row r="135" spans="1:124" s="35" customFormat="1" ht="24" customHeight="1">
      <c r="A135" s="33"/>
      <c r="B135" s="270" t="s">
        <v>406</v>
      </c>
      <c r="C135" s="270" t="s">
        <v>405</v>
      </c>
      <c r="D135" s="295" t="s">
        <v>326</v>
      </c>
      <c r="E135" s="270" t="s">
        <v>2260</v>
      </c>
      <c r="F135" s="270"/>
      <c r="G135" s="97">
        <v>595</v>
      </c>
      <c r="H135" s="272" t="s">
        <v>2529</v>
      </c>
      <c r="I135" s="50">
        <f t="shared" si="20"/>
        <v>0</v>
      </c>
      <c r="J135" s="113">
        <f t="shared" si="21"/>
        <v>595</v>
      </c>
      <c r="K135" s="125"/>
      <c r="L135" s="152">
        <f t="shared" si="12"/>
        <v>0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</row>
    <row r="136" spans="1:124" s="35" customFormat="1" ht="24" customHeight="1">
      <c r="A136" s="33"/>
      <c r="B136" s="270" t="s">
        <v>408</v>
      </c>
      <c r="C136" s="270" t="s">
        <v>407</v>
      </c>
      <c r="D136" s="295" t="s">
        <v>326</v>
      </c>
      <c r="E136" s="270" t="s">
        <v>2261</v>
      </c>
      <c r="F136" s="270"/>
      <c r="G136" s="97">
        <v>787</v>
      </c>
      <c r="H136" s="272" t="s">
        <v>2529</v>
      </c>
      <c r="I136" s="50">
        <f t="shared" si="20"/>
        <v>0</v>
      </c>
      <c r="J136" s="113">
        <f t="shared" si="21"/>
        <v>787</v>
      </c>
      <c r="K136" s="125"/>
      <c r="L136" s="152">
        <f t="shared" si="12"/>
        <v>0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</row>
    <row r="137" spans="1:124" s="35" customFormat="1" ht="24" customHeight="1">
      <c r="A137" s="33"/>
      <c r="B137" s="270" t="s">
        <v>410</v>
      </c>
      <c r="C137" s="270" t="s">
        <v>409</v>
      </c>
      <c r="D137" s="295" t="s">
        <v>326</v>
      </c>
      <c r="E137" s="270" t="s">
        <v>2262</v>
      </c>
      <c r="F137" s="270"/>
      <c r="G137" s="97">
        <v>787</v>
      </c>
      <c r="H137" s="272" t="s">
        <v>2529</v>
      </c>
      <c r="I137" s="50">
        <f t="shared" si="20"/>
        <v>0</v>
      </c>
      <c r="J137" s="113">
        <f t="shared" si="21"/>
        <v>787</v>
      </c>
      <c r="K137" s="125"/>
      <c r="L137" s="152">
        <f t="shared" si="12"/>
        <v>0</v>
      </c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</row>
    <row r="138" spans="1:124" s="35" customFormat="1" ht="24" customHeight="1">
      <c r="A138" s="33"/>
      <c r="B138" s="270" t="s">
        <v>412</v>
      </c>
      <c r="C138" s="270" t="s">
        <v>411</v>
      </c>
      <c r="D138" s="295" t="s">
        <v>326</v>
      </c>
      <c r="E138" s="270" t="s">
        <v>2263</v>
      </c>
      <c r="F138" s="270"/>
      <c r="G138" s="97">
        <v>787</v>
      </c>
      <c r="H138" s="272" t="s">
        <v>2529</v>
      </c>
      <c r="I138" s="50">
        <f t="shared" si="20"/>
        <v>0</v>
      </c>
      <c r="J138" s="113">
        <f t="shared" si="21"/>
        <v>787</v>
      </c>
      <c r="K138" s="125"/>
      <c r="L138" s="152">
        <f t="shared" si="12"/>
        <v>0</v>
      </c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</row>
    <row r="139" spans="1:124" s="35" customFormat="1" ht="24" customHeight="1">
      <c r="A139" s="33"/>
      <c r="B139" s="270" t="s">
        <v>414</v>
      </c>
      <c r="C139" s="270" t="s">
        <v>413</v>
      </c>
      <c r="D139" s="295" t="s">
        <v>326</v>
      </c>
      <c r="E139" s="270" t="s">
        <v>2264</v>
      </c>
      <c r="F139" s="270"/>
      <c r="G139" s="97">
        <v>787</v>
      </c>
      <c r="H139" s="272" t="s">
        <v>2529</v>
      </c>
      <c r="I139" s="50">
        <f t="shared" si="20"/>
        <v>0</v>
      </c>
      <c r="J139" s="113">
        <f t="shared" si="21"/>
        <v>787</v>
      </c>
      <c r="K139" s="125"/>
      <c r="L139" s="152">
        <f t="shared" si="12"/>
        <v>0</v>
      </c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</row>
    <row r="140" spans="1:124" s="35" customFormat="1" ht="24" customHeight="1">
      <c r="A140" s="33"/>
      <c r="B140" s="270" t="s">
        <v>416</v>
      </c>
      <c r="C140" s="270" t="s">
        <v>415</v>
      </c>
      <c r="D140" s="295" t="s">
        <v>326</v>
      </c>
      <c r="E140" s="270" t="s">
        <v>2265</v>
      </c>
      <c r="F140" s="270"/>
      <c r="G140" s="97">
        <v>787</v>
      </c>
      <c r="H140" s="272" t="s">
        <v>2529</v>
      </c>
      <c r="I140" s="50">
        <f t="shared" si="20"/>
        <v>0</v>
      </c>
      <c r="J140" s="113">
        <f t="shared" si="21"/>
        <v>787</v>
      </c>
      <c r="K140" s="125"/>
      <c r="L140" s="152">
        <f t="shared" si="12"/>
        <v>0</v>
      </c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</row>
    <row r="141" spans="1:124" s="35" customFormat="1" ht="24" customHeight="1">
      <c r="A141" s="33"/>
      <c r="B141" s="270" t="s">
        <v>418</v>
      </c>
      <c r="C141" s="270" t="s">
        <v>417</v>
      </c>
      <c r="D141" s="295" t="s">
        <v>326</v>
      </c>
      <c r="E141" s="270" t="s">
        <v>1840</v>
      </c>
      <c r="F141" s="270"/>
      <c r="G141" s="97">
        <v>787</v>
      </c>
      <c r="H141" s="272" t="s">
        <v>2529</v>
      </c>
      <c r="I141" s="50">
        <f t="shared" si="20"/>
        <v>0</v>
      </c>
      <c r="J141" s="113">
        <f t="shared" si="21"/>
        <v>787</v>
      </c>
      <c r="K141" s="125"/>
      <c r="L141" s="152">
        <f t="shared" si="12"/>
        <v>0</v>
      </c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</row>
    <row r="142" spans="1:124" s="35" customFormat="1" ht="24" customHeight="1">
      <c r="A142" s="33"/>
      <c r="B142" s="270" t="s">
        <v>420</v>
      </c>
      <c r="C142" s="270" t="s">
        <v>419</v>
      </c>
      <c r="D142" s="295" t="s">
        <v>326</v>
      </c>
      <c r="E142" s="270" t="s">
        <v>2266</v>
      </c>
      <c r="F142" s="270"/>
      <c r="G142" s="97">
        <v>787</v>
      </c>
      <c r="H142" s="272" t="s">
        <v>2529</v>
      </c>
      <c r="I142" s="50">
        <f t="shared" si="20"/>
        <v>0</v>
      </c>
      <c r="J142" s="113">
        <f t="shared" si="21"/>
        <v>787</v>
      </c>
      <c r="K142" s="125"/>
      <c r="L142" s="152">
        <f t="shared" ref="L142:L205" si="22">K142*J142</f>
        <v>0</v>
      </c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</row>
    <row r="143" spans="1:124" s="35" customFormat="1" ht="24" customHeight="1">
      <c r="A143" s="33"/>
      <c r="B143" s="270" t="s">
        <v>421</v>
      </c>
      <c r="C143" s="270" t="s">
        <v>415</v>
      </c>
      <c r="D143" s="295" t="s">
        <v>326</v>
      </c>
      <c r="E143" s="270" t="s">
        <v>2265</v>
      </c>
      <c r="F143" s="270"/>
      <c r="G143" s="97">
        <v>787</v>
      </c>
      <c r="H143" s="272" t="s">
        <v>2529</v>
      </c>
      <c r="I143" s="50">
        <f t="shared" si="20"/>
        <v>0</v>
      </c>
      <c r="J143" s="113">
        <f t="shared" si="21"/>
        <v>787</v>
      </c>
      <c r="K143" s="125"/>
      <c r="L143" s="152">
        <f t="shared" si="22"/>
        <v>0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</row>
    <row r="144" spans="1:124" s="35" customFormat="1" ht="24" customHeight="1">
      <c r="A144" s="33"/>
      <c r="B144" s="270" t="s">
        <v>423</v>
      </c>
      <c r="C144" s="270" t="s">
        <v>422</v>
      </c>
      <c r="D144" s="295" t="s">
        <v>326</v>
      </c>
      <c r="E144" s="270" t="s">
        <v>2267</v>
      </c>
      <c r="F144" s="270"/>
      <c r="G144" s="97">
        <v>1003</v>
      </c>
      <c r="H144" s="272" t="s">
        <v>2529</v>
      </c>
      <c r="I144" s="50">
        <f t="shared" si="20"/>
        <v>0</v>
      </c>
      <c r="J144" s="113">
        <f t="shared" si="21"/>
        <v>1003</v>
      </c>
      <c r="K144" s="125"/>
      <c r="L144" s="152">
        <f t="shared" si="22"/>
        <v>0</v>
      </c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</row>
    <row r="145" spans="1:124" s="35" customFormat="1" ht="24" customHeight="1">
      <c r="A145" s="33"/>
      <c r="B145" s="270" t="s">
        <v>425</v>
      </c>
      <c r="C145" s="270" t="s">
        <v>424</v>
      </c>
      <c r="D145" s="295" t="s">
        <v>326</v>
      </c>
      <c r="E145" s="270" t="s">
        <v>2268</v>
      </c>
      <c r="F145" s="270"/>
      <c r="G145" s="97">
        <v>1003</v>
      </c>
      <c r="H145" s="272" t="s">
        <v>2529</v>
      </c>
      <c r="I145" s="50">
        <f t="shared" si="20"/>
        <v>0</v>
      </c>
      <c r="J145" s="113">
        <f t="shared" si="21"/>
        <v>1003</v>
      </c>
      <c r="K145" s="125"/>
      <c r="L145" s="152">
        <f t="shared" si="22"/>
        <v>0</v>
      </c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</row>
    <row r="146" spans="1:124" s="35" customFormat="1" ht="24" customHeight="1">
      <c r="A146" s="33"/>
      <c r="B146" s="270" t="s">
        <v>427</v>
      </c>
      <c r="C146" s="270" t="s">
        <v>426</v>
      </c>
      <c r="D146" s="295" t="s">
        <v>326</v>
      </c>
      <c r="E146" s="270" t="s">
        <v>2269</v>
      </c>
      <c r="F146" s="270"/>
      <c r="G146" s="97">
        <v>1003</v>
      </c>
      <c r="H146" s="272" t="s">
        <v>2529</v>
      </c>
      <c r="I146" s="50">
        <f t="shared" si="20"/>
        <v>0</v>
      </c>
      <c r="J146" s="113">
        <f t="shared" si="21"/>
        <v>1003</v>
      </c>
      <c r="K146" s="125"/>
      <c r="L146" s="152">
        <f t="shared" si="22"/>
        <v>0</v>
      </c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</row>
    <row r="147" spans="1:124" s="35" customFormat="1" ht="24" customHeight="1">
      <c r="A147" s="33"/>
      <c r="B147" s="270" t="s">
        <v>429</v>
      </c>
      <c r="C147" s="270" t="s">
        <v>428</v>
      </c>
      <c r="D147" s="295" t="s">
        <v>326</v>
      </c>
      <c r="E147" s="270" t="s">
        <v>2270</v>
      </c>
      <c r="F147" s="270"/>
      <c r="G147" s="97">
        <v>1003</v>
      </c>
      <c r="H147" s="272" t="s">
        <v>2529</v>
      </c>
      <c r="I147" s="50">
        <f t="shared" si="20"/>
        <v>0</v>
      </c>
      <c r="J147" s="113">
        <f t="shared" si="21"/>
        <v>1003</v>
      </c>
      <c r="K147" s="125"/>
      <c r="L147" s="152">
        <f t="shared" si="22"/>
        <v>0</v>
      </c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</row>
    <row r="148" spans="1:124" s="35" customFormat="1" ht="24" customHeight="1">
      <c r="A148" s="33"/>
      <c r="B148" s="270" t="s">
        <v>431</v>
      </c>
      <c r="C148" s="270" t="s">
        <v>430</v>
      </c>
      <c r="D148" s="295" t="s">
        <v>326</v>
      </c>
      <c r="E148" s="270" t="s">
        <v>2271</v>
      </c>
      <c r="F148" s="270"/>
      <c r="G148" s="97">
        <v>1003</v>
      </c>
      <c r="H148" s="272" t="s">
        <v>2529</v>
      </c>
      <c r="I148" s="50">
        <f t="shared" si="20"/>
        <v>0</v>
      </c>
      <c r="J148" s="113">
        <f t="shared" si="21"/>
        <v>1003</v>
      </c>
      <c r="K148" s="125"/>
      <c r="L148" s="152">
        <f t="shared" si="22"/>
        <v>0</v>
      </c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</row>
    <row r="149" spans="1:124" s="35" customFormat="1" ht="24" customHeight="1">
      <c r="A149" s="33"/>
      <c r="B149" s="270" t="s">
        <v>433</v>
      </c>
      <c r="C149" s="270" t="s">
        <v>432</v>
      </c>
      <c r="D149" s="295" t="s">
        <v>326</v>
      </c>
      <c r="E149" s="270" t="s">
        <v>1841</v>
      </c>
      <c r="F149" s="270"/>
      <c r="G149" s="97">
        <v>1003</v>
      </c>
      <c r="H149" s="272" t="s">
        <v>2529</v>
      </c>
      <c r="I149" s="50">
        <f t="shared" si="20"/>
        <v>0</v>
      </c>
      <c r="J149" s="113">
        <f t="shared" si="21"/>
        <v>1003</v>
      </c>
      <c r="K149" s="125"/>
      <c r="L149" s="152">
        <f t="shared" si="22"/>
        <v>0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</row>
    <row r="150" spans="1:124" s="35" customFormat="1" ht="24" customHeight="1">
      <c r="A150" s="33"/>
      <c r="B150" s="270" t="s">
        <v>435</v>
      </c>
      <c r="C150" s="270" t="s">
        <v>434</v>
      </c>
      <c r="D150" s="295" t="s">
        <v>326</v>
      </c>
      <c r="E150" s="270" t="s">
        <v>2272</v>
      </c>
      <c r="F150" s="270"/>
      <c r="G150" s="97">
        <v>1003</v>
      </c>
      <c r="H150" s="272" t="s">
        <v>2529</v>
      </c>
      <c r="I150" s="50">
        <f t="shared" si="20"/>
        <v>0</v>
      </c>
      <c r="J150" s="113">
        <f t="shared" si="21"/>
        <v>1003</v>
      </c>
      <c r="K150" s="125"/>
      <c r="L150" s="152">
        <f t="shared" si="22"/>
        <v>0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</row>
    <row r="151" spans="1:124" s="35" customFormat="1" ht="24" customHeight="1">
      <c r="A151" s="33"/>
      <c r="B151" s="270" t="s">
        <v>445</v>
      </c>
      <c r="C151" s="270" t="s">
        <v>444</v>
      </c>
      <c r="D151" s="295" t="s">
        <v>326</v>
      </c>
      <c r="E151" s="270" t="s">
        <v>2277</v>
      </c>
      <c r="F151" s="270"/>
      <c r="G151" s="97">
        <v>1421</v>
      </c>
      <c r="H151" s="272" t="s">
        <v>2529</v>
      </c>
      <c r="I151" s="50">
        <f t="shared" si="20"/>
        <v>0</v>
      </c>
      <c r="J151" s="113">
        <f t="shared" si="21"/>
        <v>1421</v>
      </c>
      <c r="K151" s="125"/>
      <c r="L151" s="152">
        <f t="shared" si="22"/>
        <v>0</v>
      </c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</row>
    <row r="152" spans="1:124" s="35" customFormat="1" ht="24" customHeight="1">
      <c r="A152" s="33"/>
      <c r="B152" s="270" t="s">
        <v>447</v>
      </c>
      <c r="C152" s="270" t="s">
        <v>446</v>
      </c>
      <c r="D152" s="295" t="s">
        <v>326</v>
      </c>
      <c r="E152" s="270" t="s">
        <v>2278</v>
      </c>
      <c r="F152" s="270"/>
      <c r="G152" s="97">
        <v>1421</v>
      </c>
      <c r="H152" s="272" t="s">
        <v>2529</v>
      </c>
      <c r="I152" s="50">
        <f t="shared" si="20"/>
        <v>0</v>
      </c>
      <c r="J152" s="113">
        <f t="shared" si="21"/>
        <v>1421</v>
      </c>
      <c r="K152" s="125"/>
      <c r="L152" s="152">
        <f t="shared" si="22"/>
        <v>0</v>
      </c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</row>
    <row r="153" spans="1:124" s="35" customFormat="1" ht="24" customHeight="1">
      <c r="A153" s="33"/>
      <c r="B153" s="270" t="s">
        <v>449</v>
      </c>
      <c r="C153" s="270" t="s">
        <v>448</v>
      </c>
      <c r="D153" s="295" t="s">
        <v>326</v>
      </c>
      <c r="E153" s="270" t="s">
        <v>2279</v>
      </c>
      <c r="F153" s="270"/>
      <c r="G153" s="97">
        <v>1421</v>
      </c>
      <c r="H153" s="272" t="s">
        <v>2529</v>
      </c>
      <c r="I153" s="50">
        <f t="shared" si="20"/>
        <v>0</v>
      </c>
      <c r="J153" s="113">
        <f t="shared" si="21"/>
        <v>1421</v>
      </c>
      <c r="K153" s="125"/>
      <c r="L153" s="152">
        <f t="shared" si="22"/>
        <v>0</v>
      </c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</row>
    <row r="154" spans="1:124" s="35" customFormat="1" ht="24" customHeight="1">
      <c r="A154" s="33"/>
      <c r="B154" s="270" t="s">
        <v>451</v>
      </c>
      <c r="C154" s="270" t="s">
        <v>450</v>
      </c>
      <c r="D154" s="295" t="s">
        <v>326</v>
      </c>
      <c r="E154" s="270" t="s">
        <v>2280</v>
      </c>
      <c r="F154" s="270"/>
      <c r="G154" s="97">
        <v>1421</v>
      </c>
      <c r="H154" s="272" t="s">
        <v>2529</v>
      </c>
      <c r="I154" s="50">
        <f t="shared" si="20"/>
        <v>0</v>
      </c>
      <c r="J154" s="113">
        <f t="shared" si="21"/>
        <v>1421</v>
      </c>
      <c r="K154" s="125"/>
      <c r="L154" s="152">
        <f t="shared" si="22"/>
        <v>0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</row>
    <row r="155" spans="1:124" s="35" customFormat="1" ht="24" customHeight="1">
      <c r="A155" s="33"/>
      <c r="B155" s="270" t="s">
        <v>453</v>
      </c>
      <c r="C155" s="270" t="s">
        <v>452</v>
      </c>
      <c r="D155" s="295" t="s">
        <v>326</v>
      </c>
      <c r="E155" s="270" t="s">
        <v>2281</v>
      </c>
      <c r="F155" s="270"/>
      <c r="G155" s="97">
        <v>1421</v>
      </c>
      <c r="H155" s="272" t="s">
        <v>2529</v>
      </c>
      <c r="I155" s="50">
        <f t="shared" si="20"/>
        <v>0</v>
      </c>
      <c r="J155" s="113">
        <f t="shared" si="21"/>
        <v>1421</v>
      </c>
      <c r="K155" s="125"/>
      <c r="L155" s="152">
        <f t="shared" si="22"/>
        <v>0</v>
      </c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</row>
    <row r="156" spans="1:124" s="35" customFormat="1" ht="24" customHeight="1">
      <c r="A156" s="33"/>
      <c r="B156" s="270" t="s">
        <v>455</v>
      </c>
      <c r="C156" s="270" t="s">
        <v>454</v>
      </c>
      <c r="D156" s="295" t="s">
        <v>326</v>
      </c>
      <c r="E156" s="270" t="s">
        <v>1842</v>
      </c>
      <c r="F156" s="270"/>
      <c r="G156" s="97">
        <v>1421</v>
      </c>
      <c r="H156" s="272" t="s">
        <v>2529</v>
      </c>
      <c r="I156" s="50">
        <f t="shared" si="20"/>
        <v>0</v>
      </c>
      <c r="J156" s="113">
        <f t="shared" si="21"/>
        <v>1421</v>
      </c>
      <c r="K156" s="125"/>
      <c r="L156" s="152">
        <f t="shared" si="22"/>
        <v>0</v>
      </c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</row>
    <row r="157" spans="1:124" s="35" customFormat="1" ht="24" customHeight="1">
      <c r="A157" s="33"/>
      <c r="B157" s="270" t="s">
        <v>457</v>
      </c>
      <c r="C157" s="270" t="s">
        <v>456</v>
      </c>
      <c r="D157" s="295" t="s">
        <v>326</v>
      </c>
      <c r="E157" s="270" t="s">
        <v>2282</v>
      </c>
      <c r="F157" s="270"/>
      <c r="G157" s="97">
        <v>1421</v>
      </c>
      <c r="H157" s="272" t="s">
        <v>2529</v>
      </c>
      <c r="I157" s="50">
        <f t="shared" si="20"/>
        <v>0</v>
      </c>
      <c r="J157" s="113">
        <f t="shared" si="21"/>
        <v>1421</v>
      </c>
      <c r="K157" s="125"/>
      <c r="L157" s="152">
        <f t="shared" si="22"/>
        <v>0</v>
      </c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</row>
    <row r="158" spans="1:124" ht="24" customHeight="1">
      <c r="B158" s="270" t="s">
        <v>469</v>
      </c>
      <c r="C158" s="270" t="s">
        <v>468</v>
      </c>
      <c r="D158" s="295" t="s">
        <v>326</v>
      </c>
      <c r="E158" s="270" t="s">
        <v>2283</v>
      </c>
      <c r="F158" s="270"/>
      <c r="G158" s="97">
        <v>2380</v>
      </c>
      <c r="H158" s="272" t="s">
        <v>2529</v>
      </c>
      <c r="I158" s="50">
        <f t="shared" si="20"/>
        <v>0</v>
      </c>
      <c r="J158" s="113">
        <f t="shared" si="21"/>
        <v>2380</v>
      </c>
      <c r="K158" s="125"/>
      <c r="L158" s="152">
        <f t="shared" si="22"/>
        <v>0</v>
      </c>
    </row>
    <row r="159" spans="1:124" ht="24" customHeight="1">
      <c r="B159" s="270" t="s">
        <v>471</v>
      </c>
      <c r="C159" s="270" t="s">
        <v>470</v>
      </c>
      <c r="D159" s="295" t="s">
        <v>326</v>
      </c>
      <c r="E159" s="270" t="s">
        <v>2284</v>
      </c>
      <c r="F159" s="270"/>
      <c r="G159" s="97">
        <v>2380</v>
      </c>
      <c r="H159" s="272" t="s">
        <v>2529</v>
      </c>
      <c r="I159" s="50">
        <f t="shared" si="20"/>
        <v>0</v>
      </c>
      <c r="J159" s="113">
        <f t="shared" si="21"/>
        <v>2380</v>
      </c>
      <c r="K159" s="125"/>
      <c r="L159" s="152">
        <f t="shared" si="22"/>
        <v>0</v>
      </c>
    </row>
    <row r="160" spans="1:124" ht="24" customHeight="1">
      <c r="B160" s="270" t="s">
        <v>473</v>
      </c>
      <c r="C160" s="270" t="s">
        <v>472</v>
      </c>
      <c r="D160" s="295" t="s">
        <v>326</v>
      </c>
      <c r="E160" s="270" t="s">
        <v>2285</v>
      </c>
      <c r="F160" s="270"/>
      <c r="G160" s="97">
        <v>2380</v>
      </c>
      <c r="H160" s="272" t="s">
        <v>2529</v>
      </c>
      <c r="I160" s="50">
        <f t="shared" si="20"/>
        <v>0</v>
      </c>
      <c r="J160" s="113">
        <f t="shared" si="21"/>
        <v>2380</v>
      </c>
      <c r="K160" s="125"/>
      <c r="L160" s="152">
        <f t="shared" si="22"/>
        <v>0</v>
      </c>
    </row>
    <row r="161" spans="2:12" ht="24" customHeight="1">
      <c r="B161" s="270" t="s">
        <v>475</v>
      </c>
      <c r="C161" s="270" t="s">
        <v>474</v>
      </c>
      <c r="D161" s="295" t="s">
        <v>326</v>
      </c>
      <c r="E161" s="270" t="s">
        <v>2286</v>
      </c>
      <c r="F161" s="270"/>
      <c r="G161" s="97">
        <v>2380</v>
      </c>
      <c r="H161" s="272" t="s">
        <v>2529</v>
      </c>
      <c r="I161" s="50">
        <f t="shared" si="20"/>
        <v>0</v>
      </c>
      <c r="J161" s="113">
        <f t="shared" si="21"/>
        <v>2380</v>
      </c>
      <c r="K161" s="125"/>
      <c r="L161" s="152">
        <f t="shared" si="22"/>
        <v>0</v>
      </c>
    </row>
    <row r="162" spans="2:12" ht="24" customHeight="1">
      <c r="B162" s="270" t="s">
        <v>477</v>
      </c>
      <c r="C162" s="270" t="s">
        <v>476</v>
      </c>
      <c r="D162" s="295" t="s">
        <v>326</v>
      </c>
      <c r="E162" s="270" t="s">
        <v>2287</v>
      </c>
      <c r="F162" s="270"/>
      <c r="G162" s="97">
        <v>2380</v>
      </c>
      <c r="H162" s="272" t="s">
        <v>2529</v>
      </c>
      <c r="I162" s="50">
        <f t="shared" si="20"/>
        <v>0</v>
      </c>
      <c r="J162" s="113">
        <f t="shared" si="21"/>
        <v>2380</v>
      </c>
      <c r="K162" s="125"/>
      <c r="L162" s="152">
        <f t="shared" si="22"/>
        <v>0</v>
      </c>
    </row>
    <row r="163" spans="2:12" ht="24" customHeight="1" thickBot="1">
      <c r="B163" s="297" t="s">
        <v>479</v>
      </c>
      <c r="C163" s="298" t="s">
        <v>478</v>
      </c>
      <c r="D163" s="299" t="s">
        <v>326</v>
      </c>
      <c r="E163" s="298" t="s">
        <v>2288</v>
      </c>
      <c r="F163" s="298"/>
      <c r="G163" s="379">
        <v>2380</v>
      </c>
      <c r="H163" s="300" t="s">
        <v>2529</v>
      </c>
      <c r="I163" s="51">
        <f t="shared" si="20"/>
        <v>0</v>
      </c>
      <c r="J163" s="115">
        <f t="shared" si="21"/>
        <v>2380</v>
      </c>
      <c r="K163" s="125"/>
      <c r="L163" s="152">
        <f t="shared" si="22"/>
        <v>0</v>
      </c>
    </row>
    <row r="164" spans="2:12" ht="24" customHeight="1">
      <c r="B164" s="270" t="s">
        <v>437</v>
      </c>
      <c r="C164" s="270" t="s">
        <v>436</v>
      </c>
      <c r="D164" s="295" t="s">
        <v>326</v>
      </c>
      <c r="E164" s="270" t="s">
        <v>2273</v>
      </c>
      <c r="F164" s="270"/>
      <c r="G164" s="97">
        <v>1023</v>
      </c>
      <c r="H164" s="272" t="s">
        <v>2529</v>
      </c>
      <c r="I164" s="50">
        <f t="shared" si="20"/>
        <v>0</v>
      </c>
      <c r="J164" s="113">
        <f>G164-G164*I164</f>
        <v>1023</v>
      </c>
      <c r="K164" s="125"/>
      <c r="L164" s="152">
        <f t="shared" si="22"/>
        <v>0</v>
      </c>
    </row>
    <row r="165" spans="2:12" ht="24" customHeight="1">
      <c r="B165" s="270" t="s">
        <v>439</v>
      </c>
      <c r="C165" s="270" t="s">
        <v>438</v>
      </c>
      <c r="D165" s="295" t="s">
        <v>326</v>
      </c>
      <c r="E165" s="270" t="s">
        <v>2274</v>
      </c>
      <c r="F165" s="270"/>
      <c r="G165" s="97">
        <v>1023</v>
      </c>
      <c r="H165" s="272" t="s">
        <v>2529</v>
      </c>
      <c r="I165" s="50">
        <f t="shared" si="20"/>
        <v>0</v>
      </c>
      <c r="J165" s="113">
        <f>G165-G165*I165</f>
        <v>1023</v>
      </c>
      <c r="K165" s="125"/>
      <c r="L165" s="152">
        <f t="shared" si="22"/>
        <v>0</v>
      </c>
    </row>
    <row r="166" spans="2:12" ht="24" customHeight="1">
      <c r="B166" s="270" t="s">
        <v>441</v>
      </c>
      <c r="C166" s="270" t="s">
        <v>440</v>
      </c>
      <c r="D166" s="295" t="s">
        <v>326</v>
      </c>
      <c r="E166" s="270" t="s">
        <v>2275</v>
      </c>
      <c r="F166" s="270"/>
      <c r="G166" s="97">
        <v>1023</v>
      </c>
      <c r="H166" s="272" t="s">
        <v>2529</v>
      </c>
      <c r="I166" s="50">
        <f t="shared" si="20"/>
        <v>0</v>
      </c>
      <c r="J166" s="113">
        <f>G166-G166*I166</f>
        <v>1023</v>
      </c>
      <c r="K166" s="125"/>
      <c r="L166" s="152">
        <f t="shared" si="22"/>
        <v>0</v>
      </c>
    </row>
    <row r="167" spans="2:12" ht="24" customHeight="1">
      <c r="B167" s="270" t="s">
        <v>443</v>
      </c>
      <c r="C167" s="270" t="s">
        <v>442</v>
      </c>
      <c r="D167" s="295" t="s">
        <v>326</v>
      </c>
      <c r="E167" s="270" t="s">
        <v>2276</v>
      </c>
      <c r="F167" s="270"/>
      <c r="G167" s="97">
        <v>1023</v>
      </c>
      <c r="H167" s="272" t="s">
        <v>2529</v>
      </c>
      <c r="I167" s="50">
        <f t="shared" si="20"/>
        <v>0</v>
      </c>
      <c r="J167" s="113">
        <f>G167-G167*I167</f>
        <v>1023</v>
      </c>
      <c r="K167" s="125"/>
      <c r="L167" s="152">
        <f t="shared" si="22"/>
        <v>0</v>
      </c>
    </row>
    <row r="168" spans="2:12" ht="24" customHeight="1">
      <c r="B168" s="270" t="s">
        <v>459</v>
      </c>
      <c r="C168" s="270" t="s">
        <v>458</v>
      </c>
      <c r="D168" s="295" t="s">
        <v>326</v>
      </c>
      <c r="E168" s="270" t="s">
        <v>2289</v>
      </c>
      <c r="F168" s="270"/>
      <c r="G168" s="97">
        <v>1443</v>
      </c>
      <c r="H168" s="272" t="s">
        <v>2529</v>
      </c>
      <c r="I168" s="50">
        <f t="shared" si="20"/>
        <v>0</v>
      </c>
      <c r="J168" s="113">
        <f t="shared" si="21"/>
        <v>1443</v>
      </c>
      <c r="K168" s="125"/>
      <c r="L168" s="152">
        <f t="shared" si="22"/>
        <v>0</v>
      </c>
    </row>
    <row r="169" spans="2:12" ht="24" customHeight="1">
      <c r="B169" s="270" t="s">
        <v>461</v>
      </c>
      <c r="C169" s="270" t="s">
        <v>460</v>
      </c>
      <c r="D169" s="295" t="s">
        <v>326</v>
      </c>
      <c r="E169" s="270" t="s">
        <v>2290</v>
      </c>
      <c r="F169" s="270"/>
      <c r="G169" s="97">
        <v>1443</v>
      </c>
      <c r="H169" s="272" t="s">
        <v>2529</v>
      </c>
      <c r="I169" s="50">
        <f t="shared" si="20"/>
        <v>0</v>
      </c>
      <c r="J169" s="113">
        <f t="shared" si="21"/>
        <v>1443</v>
      </c>
      <c r="K169" s="125"/>
      <c r="L169" s="152">
        <f t="shared" si="22"/>
        <v>0</v>
      </c>
    </row>
    <row r="170" spans="2:12" ht="24" customHeight="1">
      <c r="B170" s="270" t="s">
        <v>463</v>
      </c>
      <c r="C170" s="270" t="s">
        <v>462</v>
      </c>
      <c r="D170" s="295" t="s">
        <v>326</v>
      </c>
      <c r="E170" s="270" t="s">
        <v>2291</v>
      </c>
      <c r="F170" s="270"/>
      <c r="G170" s="97">
        <v>1443</v>
      </c>
      <c r="H170" s="272" t="s">
        <v>2529</v>
      </c>
      <c r="I170" s="50">
        <f t="shared" si="20"/>
        <v>0</v>
      </c>
      <c r="J170" s="113">
        <f t="shared" si="21"/>
        <v>1443</v>
      </c>
      <c r="K170" s="125"/>
      <c r="L170" s="152">
        <f t="shared" si="22"/>
        <v>0</v>
      </c>
    </row>
    <row r="171" spans="2:12" ht="24" customHeight="1">
      <c r="B171" s="270" t="s">
        <v>465</v>
      </c>
      <c r="C171" s="270" t="s">
        <v>464</v>
      </c>
      <c r="D171" s="295" t="s">
        <v>326</v>
      </c>
      <c r="E171" s="270" t="s">
        <v>2292</v>
      </c>
      <c r="F171" s="270"/>
      <c r="G171" s="97">
        <v>1443</v>
      </c>
      <c r="H171" s="272" t="s">
        <v>2529</v>
      </c>
      <c r="I171" s="50">
        <f t="shared" si="20"/>
        <v>0</v>
      </c>
      <c r="J171" s="113">
        <f t="shared" si="21"/>
        <v>1443</v>
      </c>
      <c r="K171" s="125"/>
      <c r="L171" s="152">
        <f t="shared" si="22"/>
        <v>0</v>
      </c>
    </row>
    <row r="172" spans="2:12" ht="24" customHeight="1">
      <c r="B172" s="270" t="s">
        <v>467</v>
      </c>
      <c r="C172" s="270" t="s">
        <v>466</v>
      </c>
      <c r="D172" s="295" t="s">
        <v>326</v>
      </c>
      <c r="E172" s="270" t="s">
        <v>2293</v>
      </c>
      <c r="F172" s="270"/>
      <c r="G172" s="97">
        <v>1443</v>
      </c>
      <c r="H172" s="272" t="s">
        <v>2529</v>
      </c>
      <c r="I172" s="50">
        <f t="shared" si="20"/>
        <v>0</v>
      </c>
      <c r="J172" s="113">
        <f t="shared" si="21"/>
        <v>1443</v>
      </c>
      <c r="K172" s="125"/>
      <c r="L172" s="152">
        <f t="shared" si="22"/>
        <v>0</v>
      </c>
    </row>
    <row r="173" spans="2:12" ht="24" customHeight="1">
      <c r="B173" s="270" t="s">
        <v>481</v>
      </c>
      <c r="C173" s="270" t="s">
        <v>480</v>
      </c>
      <c r="D173" s="295" t="s">
        <v>326</v>
      </c>
      <c r="E173" s="270" t="s">
        <v>2294</v>
      </c>
      <c r="F173" s="270"/>
      <c r="G173" s="97">
        <v>2406</v>
      </c>
      <c r="H173" s="272" t="s">
        <v>2529</v>
      </c>
      <c r="I173" s="50">
        <f t="shared" si="20"/>
        <v>0</v>
      </c>
      <c r="J173" s="113">
        <f t="shared" si="21"/>
        <v>2406</v>
      </c>
      <c r="K173" s="125"/>
      <c r="L173" s="152">
        <f t="shared" si="22"/>
        <v>0</v>
      </c>
    </row>
    <row r="174" spans="2:12" ht="24" customHeight="1">
      <c r="B174" s="270" t="s">
        <v>483</v>
      </c>
      <c r="C174" s="270" t="s">
        <v>482</v>
      </c>
      <c r="D174" s="295" t="s">
        <v>326</v>
      </c>
      <c r="E174" s="270" t="s">
        <v>2295</v>
      </c>
      <c r="F174" s="270"/>
      <c r="G174" s="97">
        <v>2406</v>
      </c>
      <c r="H174" s="272" t="s">
        <v>2529</v>
      </c>
      <c r="I174" s="50">
        <f t="shared" si="20"/>
        <v>0</v>
      </c>
      <c r="J174" s="113">
        <f t="shared" si="21"/>
        <v>2406</v>
      </c>
      <c r="K174" s="125"/>
      <c r="L174" s="152">
        <f t="shared" si="22"/>
        <v>0</v>
      </c>
    </row>
    <row r="175" spans="2:12" ht="24" customHeight="1">
      <c r="B175" s="270" t="s">
        <v>485</v>
      </c>
      <c r="C175" s="270" t="s">
        <v>484</v>
      </c>
      <c r="D175" s="295" t="s">
        <v>326</v>
      </c>
      <c r="E175" s="270" t="s">
        <v>2296</v>
      </c>
      <c r="F175" s="270"/>
      <c r="G175" s="97">
        <v>2406</v>
      </c>
      <c r="H175" s="272" t="s">
        <v>2529</v>
      </c>
      <c r="I175" s="50">
        <f t="shared" si="20"/>
        <v>0</v>
      </c>
      <c r="J175" s="113">
        <f t="shared" si="21"/>
        <v>2406</v>
      </c>
      <c r="K175" s="125"/>
      <c r="L175" s="152">
        <f t="shared" si="22"/>
        <v>0</v>
      </c>
    </row>
    <row r="176" spans="2:12" ht="24" customHeight="1">
      <c r="B176" s="270" t="s">
        <v>487</v>
      </c>
      <c r="C176" s="270" t="s">
        <v>486</v>
      </c>
      <c r="D176" s="295" t="s">
        <v>326</v>
      </c>
      <c r="E176" s="270" t="s">
        <v>2297</v>
      </c>
      <c r="F176" s="270"/>
      <c r="G176" s="97">
        <v>2406</v>
      </c>
      <c r="H176" s="272" t="s">
        <v>2529</v>
      </c>
      <c r="I176" s="50">
        <f t="shared" si="20"/>
        <v>0</v>
      </c>
      <c r="J176" s="113">
        <f t="shared" si="21"/>
        <v>2406</v>
      </c>
      <c r="K176" s="125"/>
      <c r="L176" s="152">
        <f t="shared" si="22"/>
        <v>0</v>
      </c>
    </row>
    <row r="177" spans="2:12" ht="24" customHeight="1">
      <c r="B177" s="270" t="s">
        <v>489</v>
      </c>
      <c r="C177" s="270" t="s">
        <v>488</v>
      </c>
      <c r="D177" s="295" t="s">
        <v>326</v>
      </c>
      <c r="E177" s="270" t="s">
        <v>2298</v>
      </c>
      <c r="F177" s="270"/>
      <c r="G177" s="97">
        <v>2406</v>
      </c>
      <c r="H177" s="272" t="s">
        <v>2529</v>
      </c>
      <c r="I177" s="50">
        <f t="shared" si="20"/>
        <v>0</v>
      </c>
      <c r="J177" s="113">
        <f t="shared" si="21"/>
        <v>2406</v>
      </c>
      <c r="K177" s="125"/>
      <c r="L177" s="152">
        <f t="shared" si="22"/>
        <v>0</v>
      </c>
    </row>
    <row r="178" spans="2:12" ht="24" customHeight="1">
      <c r="B178" s="387" t="s">
        <v>491</v>
      </c>
      <c r="C178" s="388" t="s">
        <v>490</v>
      </c>
      <c r="D178" s="295" t="s">
        <v>326</v>
      </c>
      <c r="E178" s="270" t="s">
        <v>2299</v>
      </c>
      <c r="F178" s="270"/>
      <c r="G178" s="378">
        <v>2406</v>
      </c>
      <c r="H178" s="375" t="s">
        <v>2529</v>
      </c>
      <c r="I178" s="376">
        <f t="shared" si="20"/>
        <v>0</v>
      </c>
      <c r="J178" s="116">
        <f t="shared" si="21"/>
        <v>2406</v>
      </c>
      <c r="K178" s="125"/>
      <c r="L178" s="152">
        <f t="shared" si="22"/>
        <v>0</v>
      </c>
    </row>
    <row r="179" spans="2:12" ht="35" customHeight="1">
      <c r="B179" s="301"/>
      <c r="C179" s="302"/>
      <c r="D179" s="303"/>
      <c r="E179" s="304" t="s">
        <v>1847</v>
      </c>
      <c r="F179" s="305"/>
      <c r="G179" s="306" t="str">
        <f>G2</f>
        <v>CENNIK ważny od: 01.02.2026</v>
      </c>
      <c r="H179" s="307" t="s">
        <v>1515</v>
      </c>
      <c r="I179" s="374"/>
      <c r="J179" s="133"/>
      <c r="K179" s="154"/>
      <c r="L179" s="155"/>
    </row>
    <row r="180" spans="2:12" ht="24" customHeight="1">
      <c r="B180" s="270" t="s">
        <v>493</v>
      </c>
      <c r="C180" s="270" t="s">
        <v>492</v>
      </c>
      <c r="D180" s="295" t="s">
        <v>326</v>
      </c>
      <c r="E180" s="270" t="s">
        <v>2300</v>
      </c>
      <c r="F180" s="270"/>
      <c r="G180" s="97">
        <v>632</v>
      </c>
      <c r="H180" s="272" t="s">
        <v>2529</v>
      </c>
      <c r="I180" s="50">
        <f t="shared" si="20"/>
        <v>0</v>
      </c>
      <c r="J180" s="113">
        <f t="shared" si="21"/>
        <v>632</v>
      </c>
      <c r="K180" s="125"/>
      <c r="L180" s="152">
        <f t="shared" si="22"/>
        <v>0</v>
      </c>
    </row>
    <row r="181" spans="2:12" ht="24" customHeight="1">
      <c r="B181" s="270" t="s">
        <v>495</v>
      </c>
      <c r="C181" s="270" t="s">
        <v>494</v>
      </c>
      <c r="D181" s="295" t="s">
        <v>326</v>
      </c>
      <c r="E181" s="270" t="s">
        <v>2301</v>
      </c>
      <c r="F181" s="270"/>
      <c r="G181" s="97">
        <v>632</v>
      </c>
      <c r="H181" s="272" t="s">
        <v>2529</v>
      </c>
      <c r="I181" s="50">
        <f t="shared" si="20"/>
        <v>0</v>
      </c>
      <c r="J181" s="113">
        <f t="shared" si="21"/>
        <v>632</v>
      </c>
      <c r="K181" s="125"/>
      <c r="L181" s="152">
        <f t="shared" si="22"/>
        <v>0</v>
      </c>
    </row>
    <row r="182" spans="2:12" ht="24" customHeight="1">
      <c r="B182" s="270" t="s">
        <v>497</v>
      </c>
      <c r="C182" s="270" t="s">
        <v>496</v>
      </c>
      <c r="D182" s="295" t="s">
        <v>326</v>
      </c>
      <c r="E182" s="270" t="s">
        <v>2302</v>
      </c>
      <c r="F182" s="270"/>
      <c r="G182" s="97">
        <v>632</v>
      </c>
      <c r="H182" s="272" t="s">
        <v>2529</v>
      </c>
      <c r="I182" s="50">
        <f t="shared" si="20"/>
        <v>0</v>
      </c>
      <c r="J182" s="113">
        <f t="shared" si="21"/>
        <v>632</v>
      </c>
      <c r="K182" s="125"/>
      <c r="L182" s="152">
        <f t="shared" si="22"/>
        <v>0</v>
      </c>
    </row>
    <row r="183" spans="2:12" ht="24" customHeight="1">
      <c r="B183" s="270" t="s">
        <v>499</v>
      </c>
      <c r="C183" s="270" t="s">
        <v>498</v>
      </c>
      <c r="D183" s="295" t="s">
        <v>326</v>
      </c>
      <c r="E183" s="270" t="s">
        <v>2303</v>
      </c>
      <c r="F183" s="270"/>
      <c r="G183" s="97">
        <v>632</v>
      </c>
      <c r="H183" s="272" t="s">
        <v>2529</v>
      </c>
      <c r="I183" s="50">
        <f t="shared" si="20"/>
        <v>0</v>
      </c>
      <c r="J183" s="113">
        <f t="shared" si="21"/>
        <v>632</v>
      </c>
      <c r="K183" s="125"/>
      <c r="L183" s="152">
        <f t="shared" si="22"/>
        <v>0</v>
      </c>
    </row>
    <row r="184" spans="2:12" ht="24" customHeight="1">
      <c r="B184" s="270" t="s">
        <v>501</v>
      </c>
      <c r="C184" s="270" t="s">
        <v>500</v>
      </c>
      <c r="D184" s="295" t="s">
        <v>326</v>
      </c>
      <c r="E184" s="270" t="s">
        <v>2304</v>
      </c>
      <c r="F184" s="270"/>
      <c r="G184" s="97">
        <v>632</v>
      </c>
      <c r="H184" s="272" t="s">
        <v>2529</v>
      </c>
      <c r="I184" s="50">
        <f t="shared" si="20"/>
        <v>0</v>
      </c>
      <c r="J184" s="113">
        <f t="shared" si="21"/>
        <v>632</v>
      </c>
      <c r="K184" s="125"/>
      <c r="L184" s="152">
        <f t="shared" si="22"/>
        <v>0</v>
      </c>
    </row>
    <row r="185" spans="2:12" ht="24" customHeight="1">
      <c r="B185" s="270" t="s">
        <v>507</v>
      </c>
      <c r="C185" s="270" t="s">
        <v>506</v>
      </c>
      <c r="D185" s="295" t="s">
        <v>326</v>
      </c>
      <c r="E185" s="270" t="s">
        <v>2305</v>
      </c>
      <c r="F185" s="270"/>
      <c r="G185" s="97">
        <v>830</v>
      </c>
      <c r="H185" s="272" t="s">
        <v>2529</v>
      </c>
      <c r="I185" s="50">
        <f t="shared" si="20"/>
        <v>0</v>
      </c>
      <c r="J185" s="113">
        <f t="shared" si="21"/>
        <v>830</v>
      </c>
      <c r="K185" s="125"/>
      <c r="L185" s="152">
        <f t="shared" si="22"/>
        <v>0</v>
      </c>
    </row>
    <row r="186" spans="2:12" ht="24" customHeight="1">
      <c r="B186" s="270" t="s">
        <v>509</v>
      </c>
      <c r="C186" s="270" t="s">
        <v>508</v>
      </c>
      <c r="D186" s="295" t="s">
        <v>326</v>
      </c>
      <c r="E186" s="270" t="s">
        <v>2306</v>
      </c>
      <c r="F186" s="270"/>
      <c r="G186" s="97">
        <v>830</v>
      </c>
      <c r="H186" s="272" t="s">
        <v>2529</v>
      </c>
      <c r="I186" s="50">
        <f t="shared" si="20"/>
        <v>0</v>
      </c>
      <c r="J186" s="113">
        <f t="shared" si="21"/>
        <v>830</v>
      </c>
      <c r="K186" s="125"/>
      <c r="L186" s="152">
        <f t="shared" si="22"/>
        <v>0</v>
      </c>
    </row>
    <row r="187" spans="2:12" ht="24" customHeight="1">
      <c r="B187" s="270" t="s">
        <v>511</v>
      </c>
      <c r="C187" s="270" t="s">
        <v>510</v>
      </c>
      <c r="D187" s="295" t="s">
        <v>326</v>
      </c>
      <c r="E187" s="270" t="s">
        <v>2307</v>
      </c>
      <c r="F187" s="270"/>
      <c r="G187" s="97">
        <v>830</v>
      </c>
      <c r="H187" s="272" t="s">
        <v>2529</v>
      </c>
      <c r="I187" s="50">
        <f t="shared" si="20"/>
        <v>0</v>
      </c>
      <c r="J187" s="113">
        <f t="shared" si="21"/>
        <v>830</v>
      </c>
      <c r="K187" s="125"/>
      <c r="L187" s="152">
        <f t="shared" si="22"/>
        <v>0</v>
      </c>
    </row>
    <row r="188" spans="2:12" ht="24" customHeight="1">
      <c r="B188" s="270" t="s">
        <v>513</v>
      </c>
      <c r="C188" s="270" t="s">
        <v>512</v>
      </c>
      <c r="D188" s="295" t="s">
        <v>326</v>
      </c>
      <c r="E188" s="270" t="s">
        <v>2308</v>
      </c>
      <c r="F188" s="270"/>
      <c r="G188" s="97">
        <v>830</v>
      </c>
      <c r="H188" s="272" t="s">
        <v>2529</v>
      </c>
      <c r="I188" s="50">
        <f t="shared" si="20"/>
        <v>0</v>
      </c>
      <c r="J188" s="113">
        <f t="shared" si="21"/>
        <v>830</v>
      </c>
      <c r="K188" s="125"/>
      <c r="L188" s="152">
        <f t="shared" si="22"/>
        <v>0</v>
      </c>
    </row>
    <row r="189" spans="2:12" ht="24" customHeight="1">
      <c r="B189" s="270" t="s">
        <v>523</v>
      </c>
      <c r="C189" s="270" t="s">
        <v>522</v>
      </c>
      <c r="D189" s="295" t="s">
        <v>326</v>
      </c>
      <c r="E189" s="270" t="s">
        <v>2309</v>
      </c>
      <c r="F189" s="270"/>
      <c r="G189" s="97">
        <v>1050</v>
      </c>
      <c r="H189" s="272" t="s">
        <v>2529</v>
      </c>
      <c r="I189" s="50">
        <f t="shared" si="20"/>
        <v>0</v>
      </c>
      <c r="J189" s="113">
        <f t="shared" si="21"/>
        <v>1050</v>
      </c>
      <c r="K189" s="125"/>
      <c r="L189" s="152">
        <f t="shared" si="22"/>
        <v>0</v>
      </c>
    </row>
    <row r="190" spans="2:12" ht="24" customHeight="1">
      <c r="B190" s="270" t="s">
        <v>525</v>
      </c>
      <c r="C190" s="270" t="s">
        <v>524</v>
      </c>
      <c r="D190" s="295" t="s">
        <v>326</v>
      </c>
      <c r="E190" s="270" t="s">
        <v>2310</v>
      </c>
      <c r="F190" s="270"/>
      <c r="G190" s="97">
        <v>1050</v>
      </c>
      <c r="H190" s="272" t="s">
        <v>2529</v>
      </c>
      <c r="I190" s="50">
        <f t="shared" si="20"/>
        <v>0</v>
      </c>
      <c r="J190" s="113">
        <f t="shared" ref="J190:J219" si="23">G190-G190*I190</f>
        <v>1050</v>
      </c>
      <c r="K190" s="125"/>
      <c r="L190" s="152">
        <f t="shared" si="22"/>
        <v>0</v>
      </c>
    </row>
    <row r="191" spans="2:12" ht="24" customHeight="1">
      <c r="B191" s="270" t="s">
        <v>527</v>
      </c>
      <c r="C191" s="270" t="s">
        <v>526</v>
      </c>
      <c r="D191" s="295" t="s">
        <v>326</v>
      </c>
      <c r="E191" s="270" t="s">
        <v>2311</v>
      </c>
      <c r="F191" s="270"/>
      <c r="G191" s="97">
        <v>1050</v>
      </c>
      <c r="H191" s="272" t="s">
        <v>2529</v>
      </c>
      <c r="I191" s="50">
        <f t="shared" ref="I191:I219" si="24">$I$129</f>
        <v>0</v>
      </c>
      <c r="J191" s="113">
        <f t="shared" si="23"/>
        <v>1050</v>
      </c>
      <c r="K191" s="125"/>
      <c r="L191" s="152">
        <f t="shared" si="22"/>
        <v>0</v>
      </c>
    </row>
    <row r="192" spans="2:12" ht="24" customHeight="1">
      <c r="B192" s="270" t="s">
        <v>529</v>
      </c>
      <c r="C192" s="270" t="s">
        <v>528</v>
      </c>
      <c r="D192" s="295" t="s">
        <v>326</v>
      </c>
      <c r="E192" s="270" t="s">
        <v>2312</v>
      </c>
      <c r="F192" s="270"/>
      <c r="G192" s="97">
        <v>1050</v>
      </c>
      <c r="H192" s="272" t="s">
        <v>2529</v>
      </c>
      <c r="I192" s="50">
        <f t="shared" si="24"/>
        <v>0</v>
      </c>
      <c r="J192" s="113">
        <f t="shared" si="23"/>
        <v>1050</v>
      </c>
      <c r="K192" s="125"/>
      <c r="L192" s="152">
        <f t="shared" si="22"/>
        <v>0</v>
      </c>
    </row>
    <row r="193" spans="2:12" ht="24" customHeight="1">
      <c r="B193" s="270" t="s">
        <v>1722</v>
      </c>
      <c r="C193" s="270" t="s">
        <v>1725</v>
      </c>
      <c r="D193" s="295" t="s">
        <v>326</v>
      </c>
      <c r="E193" s="270" t="s">
        <v>1843</v>
      </c>
      <c r="F193" s="270"/>
      <c r="G193" s="97">
        <v>1475</v>
      </c>
      <c r="H193" s="272" t="s">
        <v>2529</v>
      </c>
      <c r="I193" s="50">
        <f t="shared" si="24"/>
        <v>0</v>
      </c>
      <c r="J193" s="113">
        <f t="shared" si="23"/>
        <v>1475</v>
      </c>
      <c r="K193" s="125"/>
      <c r="L193" s="152">
        <f t="shared" si="22"/>
        <v>0</v>
      </c>
    </row>
    <row r="194" spans="2:12" ht="24" customHeight="1">
      <c r="B194" s="270" t="s">
        <v>1724</v>
      </c>
      <c r="C194" s="270" t="s">
        <v>1723</v>
      </c>
      <c r="D194" s="295" t="s">
        <v>326</v>
      </c>
      <c r="E194" s="270" t="s">
        <v>1844</v>
      </c>
      <c r="F194" s="270"/>
      <c r="G194" s="97">
        <v>1475</v>
      </c>
      <c r="H194" s="272" t="s">
        <v>2529</v>
      </c>
      <c r="I194" s="50">
        <f t="shared" si="24"/>
        <v>0</v>
      </c>
      <c r="J194" s="113">
        <f t="shared" si="23"/>
        <v>1475</v>
      </c>
      <c r="K194" s="125"/>
      <c r="L194" s="152">
        <f t="shared" si="22"/>
        <v>0</v>
      </c>
    </row>
    <row r="195" spans="2:12" ht="24" customHeight="1">
      <c r="B195" s="270" t="s">
        <v>1726</v>
      </c>
      <c r="C195" s="270" t="s">
        <v>1727</v>
      </c>
      <c r="D195" s="295" t="s">
        <v>326</v>
      </c>
      <c r="E195" s="270" t="s">
        <v>2313</v>
      </c>
      <c r="F195" s="270"/>
      <c r="G195" s="97">
        <v>1475</v>
      </c>
      <c r="H195" s="272" t="s">
        <v>2529</v>
      </c>
      <c r="I195" s="50">
        <f t="shared" si="24"/>
        <v>0</v>
      </c>
      <c r="J195" s="113">
        <f t="shared" si="23"/>
        <v>1475</v>
      </c>
      <c r="K195" s="125"/>
      <c r="L195" s="152">
        <f t="shared" si="22"/>
        <v>0</v>
      </c>
    </row>
    <row r="196" spans="2:12" ht="24" customHeight="1">
      <c r="B196" s="270" t="s">
        <v>1729</v>
      </c>
      <c r="C196" s="270" t="s">
        <v>1728</v>
      </c>
      <c r="D196" s="295" t="s">
        <v>326</v>
      </c>
      <c r="E196" s="270" t="s">
        <v>1845</v>
      </c>
      <c r="F196" s="270"/>
      <c r="G196" s="97">
        <v>1475</v>
      </c>
      <c r="H196" s="272" t="s">
        <v>2529</v>
      </c>
      <c r="I196" s="50">
        <f t="shared" si="24"/>
        <v>0</v>
      </c>
      <c r="J196" s="113">
        <f t="shared" si="23"/>
        <v>1475</v>
      </c>
      <c r="K196" s="125"/>
      <c r="L196" s="152">
        <f t="shared" si="22"/>
        <v>0</v>
      </c>
    </row>
    <row r="197" spans="2:12" ht="24" customHeight="1">
      <c r="B197" s="270" t="s">
        <v>2341</v>
      </c>
      <c r="C197" s="270" t="s">
        <v>2343</v>
      </c>
      <c r="D197" s="295" t="s">
        <v>326</v>
      </c>
      <c r="E197" s="270" t="s">
        <v>2344</v>
      </c>
      <c r="F197" s="270"/>
      <c r="G197" s="97">
        <v>1475</v>
      </c>
      <c r="H197" s="272" t="s">
        <v>2529</v>
      </c>
      <c r="I197" s="50">
        <f t="shared" si="24"/>
        <v>0</v>
      </c>
      <c r="J197" s="113">
        <f>G197-G197*I197</f>
        <v>1475</v>
      </c>
      <c r="K197" s="125"/>
      <c r="L197" s="152">
        <f t="shared" si="22"/>
        <v>0</v>
      </c>
    </row>
    <row r="198" spans="2:12" ht="24" customHeight="1">
      <c r="B198" s="270" t="s">
        <v>1730</v>
      </c>
      <c r="C198" s="270" t="s">
        <v>1731</v>
      </c>
      <c r="D198" s="295" t="s">
        <v>326</v>
      </c>
      <c r="E198" s="270" t="s">
        <v>1846</v>
      </c>
      <c r="F198" s="270"/>
      <c r="G198" s="97">
        <v>1475</v>
      </c>
      <c r="H198" s="272" t="s">
        <v>2529</v>
      </c>
      <c r="I198" s="50">
        <f t="shared" si="24"/>
        <v>0</v>
      </c>
      <c r="J198" s="113">
        <f t="shared" si="23"/>
        <v>1475</v>
      </c>
      <c r="K198" s="125"/>
      <c r="L198" s="152">
        <f t="shared" si="22"/>
        <v>0</v>
      </c>
    </row>
    <row r="199" spans="2:12" ht="24" customHeight="1">
      <c r="B199" s="270" t="s">
        <v>545</v>
      </c>
      <c r="C199" s="270" t="s">
        <v>544</v>
      </c>
      <c r="D199" s="295" t="s">
        <v>326</v>
      </c>
      <c r="E199" s="270" t="s">
        <v>2314</v>
      </c>
      <c r="F199" s="270"/>
      <c r="G199" s="97">
        <v>2444</v>
      </c>
      <c r="H199" s="272" t="s">
        <v>2529</v>
      </c>
      <c r="I199" s="50">
        <f t="shared" si="24"/>
        <v>0</v>
      </c>
      <c r="J199" s="113">
        <f t="shared" si="23"/>
        <v>2444</v>
      </c>
      <c r="K199" s="125"/>
      <c r="L199" s="152">
        <f t="shared" si="22"/>
        <v>0</v>
      </c>
    </row>
    <row r="200" spans="2:12" ht="24" customHeight="1">
      <c r="B200" s="270" t="s">
        <v>547</v>
      </c>
      <c r="C200" s="270" t="s">
        <v>546</v>
      </c>
      <c r="D200" s="295" t="s">
        <v>326</v>
      </c>
      <c r="E200" s="270" t="s">
        <v>2315</v>
      </c>
      <c r="F200" s="270"/>
      <c r="G200" s="97">
        <v>2444</v>
      </c>
      <c r="H200" s="272" t="s">
        <v>2529</v>
      </c>
      <c r="I200" s="50">
        <f t="shared" si="24"/>
        <v>0</v>
      </c>
      <c r="J200" s="113">
        <f t="shared" si="23"/>
        <v>2444</v>
      </c>
      <c r="K200" s="125"/>
      <c r="L200" s="152">
        <f t="shared" si="22"/>
        <v>0</v>
      </c>
    </row>
    <row r="201" spans="2:12" ht="24" customHeight="1" thickBot="1">
      <c r="B201" s="297" t="s">
        <v>549</v>
      </c>
      <c r="C201" s="298" t="s">
        <v>548</v>
      </c>
      <c r="D201" s="299" t="s">
        <v>326</v>
      </c>
      <c r="E201" s="298" t="s">
        <v>2316</v>
      </c>
      <c r="F201" s="298"/>
      <c r="G201" s="379">
        <v>2444</v>
      </c>
      <c r="H201" s="300" t="s">
        <v>2529</v>
      </c>
      <c r="I201" s="51">
        <f t="shared" si="24"/>
        <v>0</v>
      </c>
      <c r="J201" s="115">
        <f t="shared" si="23"/>
        <v>2444</v>
      </c>
      <c r="K201" s="125"/>
      <c r="L201" s="152">
        <f t="shared" si="22"/>
        <v>0</v>
      </c>
    </row>
    <row r="202" spans="2:12" ht="24" customHeight="1">
      <c r="B202" s="270" t="s">
        <v>503</v>
      </c>
      <c r="C202" s="270" t="s">
        <v>502</v>
      </c>
      <c r="D202" s="295" t="s">
        <v>326</v>
      </c>
      <c r="E202" s="270" t="s">
        <v>2317</v>
      </c>
      <c r="F202" s="270"/>
      <c r="G202" s="97">
        <v>669</v>
      </c>
      <c r="H202" s="272" t="s">
        <v>2529</v>
      </c>
      <c r="I202" s="50">
        <f t="shared" si="24"/>
        <v>0</v>
      </c>
      <c r="J202" s="113">
        <f t="shared" si="23"/>
        <v>669</v>
      </c>
      <c r="K202" s="125"/>
      <c r="L202" s="152">
        <f t="shared" si="22"/>
        <v>0</v>
      </c>
    </row>
    <row r="203" spans="2:12" ht="24" customHeight="1">
      <c r="B203" s="270" t="s">
        <v>505</v>
      </c>
      <c r="C203" s="270" t="s">
        <v>504</v>
      </c>
      <c r="D203" s="295" t="s">
        <v>326</v>
      </c>
      <c r="E203" s="270" t="s">
        <v>2318</v>
      </c>
      <c r="F203" s="270"/>
      <c r="G203" s="97">
        <v>669</v>
      </c>
      <c r="H203" s="272" t="s">
        <v>2529</v>
      </c>
      <c r="I203" s="50">
        <f t="shared" si="24"/>
        <v>0</v>
      </c>
      <c r="J203" s="113">
        <f t="shared" si="23"/>
        <v>669</v>
      </c>
      <c r="K203" s="125"/>
      <c r="L203" s="152">
        <f t="shared" si="22"/>
        <v>0</v>
      </c>
    </row>
    <row r="204" spans="2:12" ht="24" customHeight="1">
      <c r="B204" s="270" t="s">
        <v>515</v>
      </c>
      <c r="C204" s="270" t="s">
        <v>514</v>
      </c>
      <c r="D204" s="295" t="s">
        <v>326</v>
      </c>
      <c r="E204" s="270" t="s">
        <v>2319</v>
      </c>
      <c r="F204" s="270"/>
      <c r="G204" s="97">
        <v>870</v>
      </c>
      <c r="H204" s="272" t="s">
        <v>2529</v>
      </c>
      <c r="I204" s="50">
        <f t="shared" si="24"/>
        <v>0</v>
      </c>
      <c r="J204" s="113">
        <f t="shared" si="23"/>
        <v>870</v>
      </c>
      <c r="K204" s="125"/>
      <c r="L204" s="152">
        <f t="shared" si="22"/>
        <v>0</v>
      </c>
    </row>
    <row r="205" spans="2:12" ht="24" customHeight="1">
      <c r="B205" s="270" t="s">
        <v>517</v>
      </c>
      <c r="C205" s="270" t="s">
        <v>516</v>
      </c>
      <c r="D205" s="295" t="s">
        <v>326</v>
      </c>
      <c r="E205" s="270" t="s">
        <v>2320</v>
      </c>
      <c r="F205" s="270"/>
      <c r="G205" s="97">
        <v>870</v>
      </c>
      <c r="H205" s="272" t="s">
        <v>2529</v>
      </c>
      <c r="I205" s="50">
        <f t="shared" si="24"/>
        <v>0</v>
      </c>
      <c r="J205" s="113">
        <f t="shared" si="23"/>
        <v>870</v>
      </c>
      <c r="K205" s="125"/>
      <c r="L205" s="152">
        <f t="shared" si="22"/>
        <v>0</v>
      </c>
    </row>
    <row r="206" spans="2:12" ht="24" customHeight="1">
      <c r="B206" s="270" t="s">
        <v>519</v>
      </c>
      <c r="C206" s="270" t="s">
        <v>518</v>
      </c>
      <c r="D206" s="295" t="s">
        <v>326</v>
      </c>
      <c r="E206" s="270" t="s">
        <v>2321</v>
      </c>
      <c r="F206" s="270"/>
      <c r="G206" s="97">
        <v>870</v>
      </c>
      <c r="H206" s="272" t="s">
        <v>2529</v>
      </c>
      <c r="I206" s="50">
        <f t="shared" si="24"/>
        <v>0</v>
      </c>
      <c r="J206" s="113">
        <f t="shared" si="23"/>
        <v>870</v>
      </c>
      <c r="K206" s="125"/>
      <c r="L206" s="152">
        <f t="shared" ref="L206:L273" si="25">K206*J206</f>
        <v>0</v>
      </c>
    </row>
    <row r="207" spans="2:12" ht="24" customHeight="1">
      <c r="B207" s="270" t="s">
        <v>521</v>
      </c>
      <c r="C207" s="270" t="s">
        <v>520</v>
      </c>
      <c r="D207" s="295" t="s">
        <v>326</v>
      </c>
      <c r="E207" s="270" t="s">
        <v>2322</v>
      </c>
      <c r="F207" s="270"/>
      <c r="G207" s="97">
        <v>870</v>
      </c>
      <c r="H207" s="272" t="s">
        <v>2529</v>
      </c>
      <c r="I207" s="50">
        <f t="shared" si="24"/>
        <v>0</v>
      </c>
      <c r="J207" s="113">
        <f t="shared" si="23"/>
        <v>870</v>
      </c>
      <c r="K207" s="125"/>
      <c r="L207" s="152">
        <f t="shared" si="25"/>
        <v>0</v>
      </c>
    </row>
    <row r="208" spans="2:12" ht="24" customHeight="1">
      <c r="B208" s="270" t="s">
        <v>531</v>
      </c>
      <c r="C208" s="270" t="s">
        <v>530</v>
      </c>
      <c r="D208" s="295" t="s">
        <v>326</v>
      </c>
      <c r="E208" s="270" t="s">
        <v>2323</v>
      </c>
      <c r="F208" s="270"/>
      <c r="G208" s="97">
        <v>1093</v>
      </c>
      <c r="H208" s="272" t="s">
        <v>2529</v>
      </c>
      <c r="I208" s="50">
        <f t="shared" si="24"/>
        <v>0</v>
      </c>
      <c r="J208" s="113">
        <f t="shared" si="23"/>
        <v>1093</v>
      </c>
      <c r="K208" s="125"/>
      <c r="L208" s="152">
        <f t="shared" si="25"/>
        <v>0</v>
      </c>
    </row>
    <row r="209" spans="2:12" ht="24" customHeight="1">
      <c r="B209" s="270" t="s">
        <v>533</v>
      </c>
      <c r="C209" s="270" t="s">
        <v>532</v>
      </c>
      <c r="D209" s="295" t="s">
        <v>326</v>
      </c>
      <c r="E209" s="270" t="s">
        <v>2324</v>
      </c>
      <c r="F209" s="270"/>
      <c r="G209" s="97">
        <v>1093</v>
      </c>
      <c r="H209" s="272" t="s">
        <v>2529</v>
      </c>
      <c r="I209" s="50">
        <f t="shared" si="24"/>
        <v>0</v>
      </c>
      <c r="J209" s="113">
        <f t="shared" si="23"/>
        <v>1093</v>
      </c>
      <c r="K209" s="125"/>
      <c r="L209" s="152">
        <f t="shared" si="25"/>
        <v>0</v>
      </c>
    </row>
    <row r="210" spans="2:12" ht="24" customHeight="1">
      <c r="B210" s="270" t="s">
        <v>535</v>
      </c>
      <c r="C210" s="270" t="s">
        <v>534</v>
      </c>
      <c r="D210" s="295" t="s">
        <v>326</v>
      </c>
      <c r="E210" s="270" t="s">
        <v>2325</v>
      </c>
      <c r="F210" s="270"/>
      <c r="G210" s="97">
        <v>1093</v>
      </c>
      <c r="H210" s="272" t="s">
        <v>2529</v>
      </c>
      <c r="I210" s="50">
        <f t="shared" si="24"/>
        <v>0</v>
      </c>
      <c r="J210" s="113">
        <f t="shared" si="23"/>
        <v>1093</v>
      </c>
      <c r="K210" s="125"/>
      <c r="L210" s="152">
        <f t="shared" si="25"/>
        <v>0</v>
      </c>
    </row>
    <row r="211" spans="2:12" ht="24" customHeight="1">
      <c r="B211" s="270" t="s">
        <v>537</v>
      </c>
      <c r="C211" s="270" t="s">
        <v>536</v>
      </c>
      <c r="D211" s="295" t="s">
        <v>326</v>
      </c>
      <c r="E211" s="270" t="s">
        <v>2326</v>
      </c>
      <c r="F211" s="270"/>
      <c r="G211" s="97">
        <v>1509</v>
      </c>
      <c r="H211" s="272" t="s">
        <v>2529</v>
      </c>
      <c r="I211" s="50">
        <f t="shared" si="24"/>
        <v>0</v>
      </c>
      <c r="J211" s="113">
        <f t="shared" si="23"/>
        <v>1509</v>
      </c>
      <c r="K211" s="125"/>
      <c r="L211" s="152">
        <f t="shared" si="25"/>
        <v>0</v>
      </c>
    </row>
    <row r="212" spans="2:12" ht="24" customHeight="1">
      <c r="B212" s="270" t="s">
        <v>539</v>
      </c>
      <c r="C212" s="270" t="s">
        <v>538</v>
      </c>
      <c r="D212" s="295" t="s">
        <v>326</v>
      </c>
      <c r="E212" s="270" t="s">
        <v>2327</v>
      </c>
      <c r="F212" s="270"/>
      <c r="G212" s="97">
        <v>1509</v>
      </c>
      <c r="H212" s="272" t="s">
        <v>2529</v>
      </c>
      <c r="I212" s="50">
        <f t="shared" si="24"/>
        <v>0</v>
      </c>
      <c r="J212" s="113">
        <f t="shared" si="23"/>
        <v>1509</v>
      </c>
      <c r="K212" s="125"/>
      <c r="L212" s="152">
        <f t="shared" si="25"/>
        <v>0</v>
      </c>
    </row>
    <row r="213" spans="2:12" ht="24" customHeight="1">
      <c r="B213" s="270" t="s">
        <v>541</v>
      </c>
      <c r="C213" s="270" t="s">
        <v>540</v>
      </c>
      <c r="D213" s="295" t="s">
        <v>326</v>
      </c>
      <c r="E213" s="270" t="s">
        <v>2328</v>
      </c>
      <c r="F213" s="270"/>
      <c r="G213" s="97">
        <v>1509</v>
      </c>
      <c r="H213" s="272" t="s">
        <v>2529</v>
      </c>
      <c r="I213" s="50">
        <f t="shared" si="24"/>
        <v>0</v>
      </c>
      <c r="J213" s="113">
        <f t="shared" si="23"/>
        <v>1509</v>
      </c>
      <c r="K213" s="125"/>
      <c r="L213" s="152">
        <f t="shared" si="25"/>
        <v>0</v>
      </c>
    </row>
    <row r="214" spans="2:12" ht="24" customHeight="1">
      <c r="B214" s="270" t="s">
        <v>543</v>
      </c>
      <c r="C214" s="270" t="s">
        <v>542</v>
      </c>
      <c r="D214" s="295" t="s">
        <v>326</v>
      </c>
      <c r="E214" s="270" t="s">
        <v>2329</v>
      </c>
      <c r="F214" s="270"/>
      <c r="G214" s="97">
        <v>1509</v>
      </c>
      <c r="H214" s="272" t="s">
        <v>2529</v>
      </c>
      <c r="I214" s="50">
        <f t="shared" si="24"/>
        <v>0</v>
      </c>
      <c r="J214" s="113">
        <f t="shared" si="23"/>
        <v>1509</v>
      </c>
      <c r="K214" s="125"/>
      <c r="L214" s="152">
        <f t="shared" si="25"/>
        <v>0</v>
      </c>
    </row>
    <row r="215" spans="2:12" ht="24" customHeight="1">
      <c r="B215" s="270" t="s">
        <v>551</v>
      </c>
      <c r="C215" s="270" t="s">
        <v>550</v>
      </c>
      <c r="D215" s="295" t="s">
        <v>326</v>
      </c>
      <c r="E215" s="270" t="s">
        <v>2330</v>
      </c>
      <c r="F215" s="270"/>
      <c r="G215" s="97">
        <v>2500</v>
      </c>
      <c r="H215" s="272" t="s">
        <v>2529</v>
      </c>
      <c r="I215" s="50">
        <f t="shared" si="24"/>
        <v>0</v>
      </c>
      <c r="J215" s="113">
        <f t="shared" si="23"/>
        <v>2500</v>
      </c>
      <c r="K215" s="125"/>
      <c r="L215" s="152">
        <f t="shared" si="25"/>
        <v>0</v>
      </c>
    </row>
    <row r="216" spans="2:12" ht="24" customHeight="1">
      <c r="B216" s="270" t="s">
        <v>553</v>
      </c>
      <c r="C216" s="270" t="s">
        <v>552</v>
      </c>
      <c r="D216" s="295" t="s">
        <v>326</v>
      </c>
      <c r="E216" s="270" t="s">
        <v>2331</v>
      </c>
      <c r="F216" s="270"/>
      <c r="G216" s="97">
        <v>2500</v>
      </c>
      <c r="H216" s="272" t="s">
        <v>2529</v>
      </c>
      <c r="I216" s="50">
        <f t="shared" si="24"/>
        <v>0</v>
      </c>
      <c r="J216" s="113">
        <f t="shared" si="23"/>
        <v>2500</v>
      </c>
      <c r="K216" s="125"/>
      <c r="L216" s="152">
        <f t="shared" si="25"/>
        <v>0</v>
      </c>
    </row>
    <row r="217" spans="2:12" ht="24" customHeight="1">
      <c r="B217" s="270" t="s">
        <v>555</v>
      </c>
      <c r="C217" s="270" t="s">
        <v>554</v>
      </c>
      <c r="D217" s="295" t="s">
        <v>326</v>
      </c>
      <c r="E217" s="270" t="s">
        <v>2332</v>
      </c>
      <c r="F217" s="270"/>
      <c r="G217" s="97">
        <v>2500</v>
      </c>
      <c r="H217" s="272" t="s">
        <v>2529</v>
      </c>
      <c r="I217" s="50">
        <f t="shared" si="24"/>
        <v>0</v>
      </c>
      <c r="J217" s="113">
        <f t="shared" si="23"/>
        <v>2500</v>
      </c>
      <c r="K217" s="125"/>
      <c r="L217" s="152">
        <f t="shared" si="25"/>
        <v>0</v>
      </c>
    </row>
    <row r="218" spans="2:12" ht="24" customHeight="1">
      <c r="B218" s="270" t="s">
        <v>557</v>
      </c>
      <c r="C218" s="270" t="s">
        <v>556</v>
      </c>
      <c r="D218" s="295" t="s">
        <v>326</v>
      </c>
      <c r="E218" s="270" t="s">
        <v>2333</v>
      </c>
      <c r="F218" s="270"/>
      <c r="G218" s="97">
        <v>2500</v>
      </c>
      <c r="H218" s="272" t="s">
        <v>2529</v>
      </c>
      <c r="I218" s="50">
        <f t="shared" si="24"/>
        <v>0</v>
      </c>
      <c r="J218" s="113">
        <f t="shared" si="23"/>
        <v>2500</v>
      </c>
      <c r="K218" s="125"/>
      <c r="L218" s="152">
        <f t="shared" si="25"/>
        <v>0</v>
      </c>
    </row>
    <row r="219" spans="2:12" ht="24" customHeight="1">
      <c r="B219" s="270" t="s">
        <v>559</v>
      </c>
      <c r="C219" s="270" t="s">
        <v>558</v>
      </c>
      <c r="D219" s="295" t="s">
        <v>326</v>
      </c>
      <c r="E219" s="270" t="s">
        <v>2334</v>
      </c>
      <c r="F219" s="270"/>
      <c r="G219" s="97">
        <v>2500</v>
      </c>
      <c r="H219" s="272" t="s">
        <v>2529</v>
      </c>
      <c r="I219" s="52">
        <f t="shared" si="24"/>
        <v>0</v>
      </c>
      <c r="J219" s="116">
        <f t="shared" si="23"/>
        <v>2500</v>
      </c>
      <c r="K219" s="125"/>
      <c r="L219" s="152">
        <f t="shared" si="25"/>
        <v>0</v>
      </c>
    </row>
    <row r="220" spans="2:12" ht="35" customHeight="1" thickBot="1">
      <c r="B220" s="275" t="s">
        <v>2709</v>
      </c>
      <c r="C220" s="276" t="s">
        <v>53</v>
      </c>
      <c r="D220" s="290" t="s">
        <v>560</v>
      </c>
      <c r="E220" s="276" t="s">
        <v>1848</v>
      </c>
      <c r="F220" s="279"/>
      <c r="G220" s="233" t="str">
        <f>G2</f>
        <v>CENNIK ważny od: 01.02.2026</v>
      </c>
      <c r="H220" s="281" t="s">
        <v>1515</v>
      </c>
      <c r="I220" s="282"/>
      <c r="J220" s="283" t="s">
        <v>1516</v>
      </c>
      <c r="K220" s="284" t="s">
        <v>55</v>
      </c>
      <c r="L220" s="265" t="s">
        <v>2708</v>
      </c>
    </row>
    <row r="221" spans="2:12" ht="24" customHeight="1" thickTop="1">
      <c r="B221" s="270" t="s">
        <v>1629</v>
      </c>
      <c r="C221" s="270" t="s">
        <v>561</v>
      </c>
      <c r="D221" s="295" t="str">
        <f t="shared" ref="D221:D281" si="26">$D$220</f>
        <v>STE300</v>
      </c>
      <c r="E221" s="270" t="s">
        <v>1849</v>
      </c>
      <c r="F221" s="270"/>
      <c r="G221" s="97">
        <v>15311</v>
      </c>
      <c r="H221" s="272" t="s">
        <v>2529</v>
      </c>
      <c r="I221" s="50">
        <f t="shared" ref="I221:I284" si="27">$I$220</f>
        <v>0</v>
      </c>
      <c r="J221" s="113">
        <f t="shared" ref="J221:J277" si="28">G221-G221*I221</f>
        <v>15311</v>
      </c>
      <c r="K221" s="125"/>
      <c r="L221" s="152">
        <f t="shared" si="25"/>
        <v>0</v>
      </c>
    </row>
    <row r="222" spans="2:12" ht="24" customHeight="1">
      <c r="B222" s="270" t="s">
        <v>1703</v>
      </c>
      <c r="C222" s="270" t="s">
        <v>562</v>
      </c>
      <c r="D222" s="295" t="str">
        <f t="shared" si="26"/>
        <v>STE300</v>
      </c>
      <c r="E222" s="270" t="s">
        <v>1850</v>
      </c>
      <c r="F222" s="270"/>
      <c r="G222" s="97">
        <v>18253</v>
      </c>
      <c r="H222" s="272" t="s">
        <v>2529</v>
      </c>
      <c r="I222" s="50">
        <f t="shared" si="27"/>
        <v>0</v>
      </c>
      <c r="J222" s="113">
        <f t="shared" si="28"/>
        <v>18253</v>
      </c>
      <c r="K222" s="125"/>
      <c r="L222" s="152">
        <f t="shared" si="25"/>
        <v>0</v>
      </c>
    </row>
    <row r="223" spans="2:12" ht="24" customHeight="1">
      <c r="B223" s="270" t="s">
        <v>1630</v>
      </c>
      <c r="C223" s="270" t="s">
        <v>563</v>
      </c>
      <c r="D223" s="295" t="str">
        <f t="shared" si="26"/>
        <v>STE300</v>
      </c>
      <c r="E223" s="270" t="s">
        <v>1851</v>
      </c>
      <c r="F223" s="270"/>
      <c r="G223" s="97">
        <v>17099</v>
      </c>
      <c r="H223" s="272" t="s">
        <v>2529</v>
      </c>
      <c r="I223" s="50">
        <f t="shared" si="27"/>
        <v>0</v>
      </c>
      <c r="J223" s="113">
        <f t="shared" si="28"/>
        <v>17099</v>
      </c>
      <c r="K223" s="125"/>
      <c r="L223" s="152">
        <f t="shared" si="25"/>
        <v>0</v>
      </c>
    </row>
    <row r="224" spans="2:12" ht="24" customHeight="1">
      <c r="B224" s="270" t="s">
        <v>1704</v>
      </c>
      <c r="C224" s="270" t="s">
        <v>564</v>
      </c>
      <c r="D224" s="295" t="str">
        <f t="shared" si="26"/>
        <v>STE300</v>
      </c>
      <c r="E224" s="270" t="s">
        <v>1852</v>
      </c>
      <c r="F224" s="270"/>
      <c r="G224" s="97">
        <v>3378</v>
      </c>
      <c r="H224" s="270"/>
      <c r="I224" s="50">
        <f t="shared" si="27"/>
        <v>0</v>
      </c>
      <c r="J224" s="113">
        <f t="shared" si="28"/>
        <v>3378</v>
      </c>
      <c r="K224" s="125"/>
      <c r="L224" s="152">
        <f t="shared" si="25"/>
        <v>0</v>
      </c>
    </row>
    <row r="225" spans="2:12" ht="24" customHeight="1">
      <c r="B225" s="270" t="s">
        <v>1705</v>
      </c>
      <c r="C225" s="270" t="s">
        <v>565</v>
      </c>
      <c r="D225" s="295" t="str">
        <f t="shared" si="26"/>
        <v>STE300</v>
      </c>
      <c r="E225" s="270" t="s">
        <v>1853</v>
      </c>
      <c r="F225" s="270"/>
      <c r="G225" s="97">
        <v>3892</v>
      </c>
      <c r="H225" s="270"/>
      <c r="I225" s="50">
        <f t="shared" si="27"/>
        <v>0</v>
      </c>
      <c r="J225" s="113">
        <f t="shared" si="28"/>
        <v>3892</v>
      </c>
      <c r="K225" s="125"/>
      <c r="L225" s="152">
        <f t="shared" si="25"/>
        <v>0</v>
      </c>
    </row>
    <row r="226" spans="2:12" ht="24" customHeight="1">
      <c r="B226" s="270" t="s">
        <v>4924</v>
      </c>
      <c r="C226" s="270" t="s">
        <v>4942</v>
      </c>
      <c r="D226" s="295" t="str">
        <f t="shared" si="26"/>
        <v>STE300</v>
      </c>
      <c r="E226" s="270" t="s">
        <v>5606</v>
      </c>
      <c r="F226" s="270"/>
      <c r="G226" s="97">
        <v>3834</v>
      </c>
      <c r="H226" s="272" t="s">
        <v>2529</v>
      </c>
      <c r="I226" s="50">
        <f t="shared" si="27"/>
        <v>0</v>
      </c>
      <c r="J226" s="113">
        <f>G226-G226*I226</f>
        <v>3834</v>
      </c>
      <c r="K226" s="125"/>
      <c r="L226" s="152">
        <f>K226*J226</f>
        <v>0</v>
      </c>
    </row>
    <row r="227" spans="2:12" ht="24" customHeight="1">
      <c r="B227" s="270" t="s">
        <v>1706</v>
      </c>
      <c r="C227" s="270" t="s">
        <v>566</v>
      </c>
      <c r="D227" s="295" t="str">
        <f t="shared" si="26"/>
        <v>STE300</v>
      </c>
      <c r="E227" s="270" t="s">
        <v>1854</v>
      </c>
      <c r="F227" s="270"/>
      <c r="G227" s="97">
        <v>4460</v>
      </c>
      <c r="H227" s="270"/>
      <c r="I227" s="50">
        <f t="shared" si="27"/>
        <v>0</v>
      </c>
      <c r="J227" s="113">
        <f t="shared" si="28"/>
        <v>4460</v>
      </c>
      <c r="K227" s="125"/>
      <c r="L227" s="152">
        <f t="shared" si="25"/>
        <v>0</v>
      </c>
    </row>
    <row r="228" spans="2:12" ht="24" customHeight="1">
      <c r="B228" s="270" t="s">
        <v>4919</v>
      </c>
      <c r="C228" s="270" t="s">
        <v>4945</v>
      </c>
      <c r="D228" s="295" t="str">
        <f t="shared" si="26"/>
        <v>STE300</v>
      </c>
      <c r="E228" s="270" t="s">
        <v>4946</v>
      </c>
      <c r="F228" s="270"/>
      <c r="G228" s="97">
        <v>4386</v>
      </c>
      <c r="H228" s="272" t="s">
        <v>2529</v>
      </c>
      <c r="I228" s="50">
        <f t="shared" si="27"/>
        <v>0</v>
      </c>
      <c r="J228" s="113">
        <f t="shared" ref="J228:J238" si="29">G228-G228*I228</f>
        <v>4386</v>
      </c>
      <c r="K228" s="125"/>
      <c r="L228" s="152">
        <f t="shared" ref="L228:L238" si="30">K228*J228</f>
        <v>0</v>
      </c>
    </row>
    <row r="229" spans="2:12" ht="24" customHeight="1">
      <c r="B229" s="270" t="s">
        <v>1631</v>
      </c>
      <c r="C229" s="270" t="s">
        <v>567</v>
      </c>
      <c r="D229" s="295" t="str">
        <f t="shared" si="26"/>
        <v>STE300</v>
      </c>
      <c r="E229" s="270" t="s">
        <v>1855</v>
      </c>
      <c r="F229" s="270"/>
      <c r="G229" s="97">
        <v>6519</v>
      </c>
      <c r="H229" s="270"/>
      <c r="I229" s="50">
        <f t="shared" si="27"/>
        <v>0</v>
      </c>
      <c r="J229" s="113">
        <f t="shared" si="29"/>
        <v>6519</v>
      </c>
      <c r="K229" s="125"/>
      <c r="L229" s="152">
        <f t="shared" si="30"/>
        <v>0</v>
      </c>
    </row>
    <row r="230" spans="2:12" ht="24" customHeight="1">
      <c r="B230" s="270" t="s">
        <v>1707</v>
      </c>
      <c r="C230" s="270" t="s">
        <v>568</v>
      </c>
      <c r="D230" s="295" t="str">
        <f t="shared" si="26"/>
        <v>STE300</v>
      </c>
      <c r="E230" s="270" t="s">
        <v>1856</v>
      </c>
      <c r="F230" s="270"/>
      <c r="G230" s="97">
        <v>4006</v>
      </c>
      <c r="H230" s="270"/>
      <c r="I230" s="50">
        <f t="shared" si="27"/>
        <v>0</v>
      </c>
      <c r="J230" s="113">
        <f t="shared" si="29"/>
        <v>4006</v>
      </c>
      <c r="K230" s="125"/>
      <c r="L230" s="152">
        <f t="shared" si="30"/>
        <v>0</v>
      </c>
    </row>
    <row r="231" spans="2:12" ht="24" customHeight="1">
      <c r="B231" s="270" t="s">
        <v>1708</v>
      </c>
      <c r="C231" s="270" t="s">
        <v>569</v>
      </c>
      <c r="D231" s="295" t="str">
        <f t="shared" si="26"/>
        <v>STE300</v>
      </c>
      <c r="E231" s="270" t="s">
        <v>1857</v>
      </c>
      <c r="F231" s="270"/>
      <c r="G231" s="97">
        <v>4668</v>
      </c>
      <c r="H231" s="270"/>
      <c r="I231" s="50">
        <f t="shared" si="27"/>
        <v>0</v>
      </c>
      <c r="J231" s="113">
        <f t="shared" si="29"/>
        <v>4668</v>
      </c>
      <c r="K231" s="125"/>
      <c r="L231" s="152">
        <f t="shared" si="30"/>
        <v>0</v>
      </c>
    </row>
    <row r="232" spans="2:12" ht="24" customHeight="1">
      <c r="B232" s="270" t="s">
        <v>4918</v>
      </c>
      <c r="C232" s="270" t="s">
        <v>4943</v>
      </c>
      <c r="D232" s="295" t="str">
        <f t="shared" si="26"/>
        <v>STE300</v>
      </c>
      <c r="E232" s="270" t="s">
        <v>5607</v>
      </c>
      <c r="F232" s="270"/>
      <c r="G232" s="97">
        <v>4595</v>
      </c>
      <c r="H232" s="272" t="s">
        <v>2529</v>
      </c>
      <c r="I232" s="50">
        <f t="shared" si="27"/>
        <v>0</v>
      </c>
      <c r="J232" s="113">
        <f t="shared" si="29"/>
        <v>4595</v>
      </c>
      <c r="K232" s="125"/>
      <c r="L232" s="152">
        <f t="shared" si="30"/>
        <v>0</v>
      </c>
    </row>
    <row r="233" spans="2:12" ht="24" customHeight="1">
      <c r="B233" s="270" t="s">
        <v>1632</v>
      </c>
      <c r="C233" s="270" t="s">
        <v>570</v>
      </c>
      <c r="D233" s="295" t="str">
        <f t="shared" si="26"/>
        <v>STE300</v>
      </c>
      <c r="E233" s="270" t="s">
        <v>1858</v>
      </c>
      <c r="F233" s="270"/>
      <c r="G233" s="97">
        <v>5509</v>
      </c>
      <c r="H233" s="270"/>
      <c r="I233" s="50">
        <f t="shared" si="27"/>
        <v>0</v>
      </c>
      <c r="J233" s="113">
        <f t="shared" si="29"/>
        <v>5509</v>
      </c>
      <c r="K233" s="125"/>
      <c r="L233" s="152">
        <f t="shared" si="30"/>
        <v>0</v>
      </c>
    </row>
    <row r="234" spans="2:12" ht="24" customHeight="1">
      <c r="B234" s="270" t="s">
        <v>1633</v>
      </c>
      <c r="C234" s="270" t="s">
        <v>571</v>
      </c>
      <c r="D234" s="295" t="str">
        <f t="shared" si="26"/>
        <v>STE300</v>
      </c>
      <c r="E234" s="270" t="s">
        <v>1859</v>
      </c>
      <c r="F234" s="270"/>
      <c r="G234" s="97">
        <v>8602</v>
      </c>
      <c r="H234" s="270"/>
      <c r="I234" s="50">
        <f t="shared" si="27"/>
        <v>0</v>
      </c>
      <c r="J234" s="113">
        <f t="shared" si="29"/>
        <v>8602</v>
      </c>
      <c r="K234" s="125"/>
      <c r="L234" s="152">
        <f t="shared" si="30"/>
        <v>0</v>
      </c>
    </row>
    <row r="235" spans="2:12" ht="24" customHeight="1">
      <c r="B235" s="270" t="s">
        <v>1634</v>
      </c>
      <c r="C235" s="270" t="s">
        <v>572</v>
      </c>
      <c r="D235" s="295" t="str">
        <f t="shared" si="26"/>
        <v>STE300</v>
      </c>
      <c r="E235" s="270" t="s">
        <v>1860</v>
      </c>
      <c r="F235" s="270"/>
      <c r="G235" s="97">
        <v>4682</v>
      </c>
      <c r="H235" s="270"/>
      <c r="I235" s="50">
        <f t="shared" si="27"/>
        <v>0</v>
      </c>
      <c r="J235" s="113">
        <f t="shared" si="29"/>
        <v>4682</v>
      </c>
      <c r="K235" s="125"/>
      <c r="L235" s="152">
        <f t="shared" si="30"/>
        <v>0</v>
      </c>
    </row>
    <row r="236" spans="2:12" ht="24" customHeight="1">
      <c r="B236" s="270" t="s">
        <v>1635</v>
      </c>
      <c r="C236" s="270" t="s">
        <v>573</v>
      </c>
      <c r="D236" s="295" t="str">
        <f t="shared" si="26"/>
        <v>STE300</v>
      </c>
      <c r="E236" s="270" t="s">
        <v>1861</v>
      </c>
      <c r="F236" s="270"/>
      <c r="G236" s="97">
        <v>6059</v>
      </c>
      <c r="H236" s="270"/>
      <c r="I236" s="50">
        <f t="shared" si="27"/>
        <v>0</v>
      </c>
      <c r="J236" s="113">
        <f t="shared" si="29"/>
        <v>6059</v>
      </c>
      <c r="K236" s="125"/>
      <c r="L236" s="152">
        <f t="shared" si="30"/>
        <v>0</v>
      </c>
    </row>
    <row r="237" spans="2:12" ht="24" customHeight="1">
      <c r="B237" s="270" t="s">
        <v>4920</v>
      </c>
      <c r="C237" s="270" t="s">
        <v>4944</v>
      </c>
      <c r="D237" s="295" t="str">
        <f t="shared" si="26"/>
        <v>STE300</v>
      </c>
      <c r="E237" s="270" t="s">
        <v>5608</v>
      </c>
      <c r="F237" s="270"/>
      <c r="G237" s="97">
        <v>5979</v>
      </c>
      <c r="H237" s="272" t="s">
        <v>2529</v>
      </c>
      <c r="I237" s="50">
        <f t="shared" si="27"/>
        <v>0</v>
      </c>
      <c r="J237" s="113">
        <f t="shared" si="29"/>
        <v>5979</v>
      </c>
      <c r="K237" s="125"/>
      <c r="L237" s="152">
        <f t="shared" si="30"/>
        <v>0</v>
      </c>
    </row>
    <row r="238" spans="2:12" ht="24" customHeight="1">
      <c r="B238" s="270" t="s">
        <v>1709</v>
      </c>
      <c r="C238" s="270" t="s">
        <v>574</v>
      </c>
      <c r="D238" s="295" t="str">
        <f t="shared" si="26"/>
        <v>STE300</v>
      </c>
      <c r="E238" s="270" t="s">
        <v>1862</v>
      </c>
      <c r="F238" s="270"/>
      <c r="G238" s="97">
        <v>7285</v>
      </c>
      <c r="H238" s="270"/>
      <c r="I238" s="50">
        <f t="shared" si="27"/>
        <v>0</v>
      </c>
      <c r="J238" s="113">
        <f t="shared" si="29"/>
        <v>7285</v>
      </c>
      <c r="K238" s="125"/>
      <c r="L238" s="152">
        <f t="shared" si="30"/>
        <v>0</v>
      </c>
    </row>
    <row r="239" spans="2:12" ht="24" customHeight="1">
      <c r="B239" s="270" t="s">
        <v>1710</v>
      </c>
      <c r="C239" s="270" t="s">
        <v>575</v>
      </c>
      <c r="D239" s="295" t="str">
        <f t="shared" si="26"/>
        <v>STE300</v>
      </c>
      <c r="E239" s="270" t="s">
        <v>1863</v>
      </c>
      <c r="F239" s="270"/>
      <c r="G239" s="97">
        <v>12281</v>
      </c>
      <c r="H239" s="270"/>
      <c r="I239" s="50">
        <f t="shared" si="27"/>
        <v>0</v>
      </c>
      <c r="J239" s="113">
        <f t="shared" si="28"/>
        <v>12281</v>
      </c>
      <c r="K239" s="125"/>
      <c r="L239" s="152">
        <f t="shared" si="25"/>
        <v>0</v>
      </c>
    </row>
    <row r="240" spans="2:12" ht="24" customHeight="1">
      <c r="B240" s="270" t="s">
        <v>1711</v>
      </c>
      <c r="C240" s="270" t="s">
        <v>576</v>
      </c>
      <c r="D240" s="295" t="str">
        <f t="shared" si="26"/>
        <v>STE300</v>
      </c>
      <c r="E240" s="270" t="s">
        <v>1864</v>
      </c>
      <c r="F240" s="270"/>
      <c r="G240" s="97">
        <v>5763</v>
      </c>
      <c r="H240" s="270"/>
      <c r="I240" s="50">
        <f t="shared" si="27"/>
        <v>0</v>
      </c>
      <c r="J240" s="113">
        <f t="shared" si="28"/>
        <v>5763</v>
      </c>
      <c r="K240" s="125"/>
      <c r="L240" s="152">
        <f t="shared" si="25"/>
        <v>0</v>
      </c>
    </row>
    <row r="241" spans="1:70" ht="24" customHeight="1">
      <c r="B241" s="270" t="s">
        <v>578</v>
      </c>
      <c r="C241" s="270" t="s">
        <v>577</v>
      </c>
      <c r="D241" s="295" t="str">
        <f t="shared" si="26"/>
        <v>STE300</v>
      </c>
      <c r="E241" s="270" t="s">
        <v>1865</v>
      </c>
      <c r="F241" s="270"/>
      <c r="G241" s="97">
        <v>8395</v>
      </c>
      <c r="H241" s="270"/>
      <c r="I241" s="50">
        <f t="shared" si="27"/>
        <v>0</v>
      </c>
      <c r="J241" s="113">
        <f t="shared" si="28"/>
        <v>8395</v>
      </c>
      <c r="K241" s="125"/>
      <c r="L241" s="152">
        <f t="shared" si="25"/>
        <v>0</v>
      </c>
    </row>
    <row r="242" spans="1:70" ht="24" customHeight="1">
      <c r="B242" s="270" t="s">
        <v>1636</v>
      </c>
      <c r="C242" s="270" t="s">
        <v>579</v>
      </c>
      <c r="D242" s="295" t="str">
        <f t="shared" si="26"/>
        <v>STE300</v>
      </c>
      <c r="E242" s="270" t="s">
        <v>1866</v>
      </c>
      <c r="F242" s="270"/>
      <c r="G242" s="97">
        <v>10899</v>
      </c>
      <c r="H242" s="270"/>
      <c r="I242" s="50">
        <f t="shared" si="27"/>
        <v>0</v>
      </c>
      <c r="J242" s="113">
        <f t="shared" si="28"/>
        <v>10899</v>
      </c>
      <c r="K242" s="125"/>
      <c r="L242" s="152">
        <f t="shared" si="25"/>
        <v>0</v>
      </c>
    </row>
    <row r="243" spans="1:70" ht="24" customHeight="1">
      <c r="B243" s="270" t="s">
        <v>1637</v>
      </c>
      <c r="C243" s="270" t="s">
        <v>580</v>
      </c>
      <c r="D243" s="295" t="str">
        <f t="shared" si="26"/>
        <v>STE300</v>
      </c>
      <c r="E243" s="270" t="s">
        <v>1867</v>
      </c>
      <c r="F243" s="270"/>
      <c r="G243" s="97">
        <v>14401</v>
      </c>
      <c r="H243" s="270"/>
      <c r="I243" s="50">
        <f t="shared" si="27"/>
        <v>0</v>
      </c>
      <c r="J243" s="113">
        <f t="shared" si="28"/>
        <v>14401</v>
      </c>
      <c r="K243" s="125"/>
      <c r="L243" s="152">
        <f t="shared" si="25"/>
        <v>0</v>
      </c>
    </row>
    <row r="244" spans="1:70" ht="24" customHeight="1">
      <c r="B244" s="270" t="s">
        <v>1638</v>
      </c>
      <c r="C244" s="270" t="s">
        <v>581</v>
      </c>
      <c r="D244" s="295" t="str">
        <f t="shared" si="26"/>
        <v>STE300</v>
      </c>
      <c r="E244" s="270" t="s">
        <v>1868</v>
      </c>
      <c r="F244" s="270"/>
      <c r="G244" s="97">
        <v>7295</v>
      </c>
      <c r="H244" s="272" t="s">
        <v>2529</v>
      </c>
      <c r="I244" s="50">
        <f t="shared" si="27"/>
        <v>0</v>
      </c>
      <c r="J244" s="113">
        <f t="shared" si="28"/>
        <v>7295</v>
      </c>
      <c r="K244" s="125"/>
      <c r="L244" s="152">
        <f t="shared" si="25"/>
        <v>0</v>
      </c>
    </row>
    <row r="245" spans="1:70" ht="24" customHeight="1">
      <c r="B245" s="270" t="s">
        <v>1639</v>
      </c>
      <c r="C245" s="270" t="s">
        <v>582</v>
      </c>
      <c r="D245" s="295" t="str">
        <f t="shared" si="26"/>
        <v>STE300</v>
      </c>
      <c r="E245" s="270" t="s">
        <v>1869</v>
      </c>
      <c r="F245" s="270"/>
      <c r="G245" s="97">
        <v>10522</v>
      </c>
      <c r="H245" s="272" t="s">
        <v>2529</v>
      </c>
      <c r="I245" s="50">
        <f t="shared" si="27"/>
        <v>0</v>
      </c>
      <c r="J245" s="113">
        <f t="shared" si="28"/>
        <v>10522</v>
      </c>
      <c r="K245" s="125"/>
      <c r="L245" s="152">
        <f t="shared" si="25"/>
        <v>0</v>
      </c>
    </row>
    <row r="246" spans="1:70" ht="24" customHeight="1">
      <c r="B246" s="270" t="s">
        <v>1640</v>
      </c>
      <c r="C246" s="270" t="s">
        <v>583</v>
      </c>
      <c r="D246" s="295" t="str">
        <f t="shared" si="26"/>
        <v>STE300</v>
      </c>
      <c r="E246" s="270" t="s">
        <v>1870</v>
      </c>
      <c r="F246" s="270"/>
      <c r="G246" s="97">
        <v>12664</v>
      </c>
      <c r="H246" s="272" t="s">
        <v>2529</v>
      </c>
      <c r="I246" s="50">
        <f t="shared" si="27"/>
        <v>0</v>
      </c>
      <c r="J246" s="113">
        <f t="shared" si="28"/>
        <v>12664</v>
      </c>
      <c r="K246" s="125"/>
      <c r="L246" s="152">
        <f t="shared" si="25"/>
        <v>0</v>
      </c>
    </row>
    <row r="247" spans="1:70" s="89" customFormat="1" ht="24" customHeight="1">
      <c r="A247" s="33"/>
      <c r="B247" s="270" t="s">
        <v>5959</v>
      </c>
      <c r="C247" s="270" t="s">
        <v>5958</v>
      </c>
      <c r="D247" s="295" t="str">
        <f t="shared" si="26"/>
        <v>STE300</v>
      </c>
      <c r="E247" s="270" t="s">
        <v>5957</v>
      </c>
      <c r="F247" s="270"/>
      <c r="G247" s="97">
        <v>15671</v>
      </c>
      <c r="H247" s="272" t="s">
        <v>2529</v>
      </c>
      <c r="I247" s="50">
        <f t="shared" si="27"/>
        <v>0</v>
      </c>
      <c r="J247" s="113">
        <f t="shared" ref="J247" si="31">G247-G247*I247</f>
        <v>15671</v>
      </c>
      <c r="K247" s="125"/>
      <c r="L247" s="152">
        <f t="shared" ref="L247" si="32">K247*J247</f>
        <v>0</v>
      </c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</row>
    <row r="248" spans="1:70" ht="24" customHeight="1">
      <c r="B248" s="270" t="s">
        <v>1712</v>
      </c>
      <c r="C248" s="270" t="s">
        <v>584</v>
      </c>
      <c r="D248" s="295" t="str">
        <f t="shared" si="26"/>
        <v>STE300</v>
      </c>
      <c r="E248" s="270" t="s">
        <v>1871</v>
      </c>
      <c r="F248" s="270"/>
      <c r="G248" s="97">
        <v>7977</v>
      </c>
      <c r="H248" s="272" t="s">
        <v>2529</v>
      </c>
      <c r="I248" s="50">
        <f t="shared" si="27"/>
        <v>0</v>
      </c>
      <c r="J248" s="113">
        <f t="shared" si="28"/>
        <v>7977</v>
      </c>
      <c r="K248" s="125"/>
      <c r="L248" s="152">
        <f t="shared" si="25"/>
        <v>0</v>
      </c>
    </row>
    <row r="249" spans="1:70" ht="24" customHeight="1">
      <c r="B249" s="270" t="s">
        <v>1713</v>
      </c>
      <c r="C249" s="270" t="s">
        <v>585</v>
      </c>
      <c r="D249" s="295" t="str">
        <f t="shared" si="26"/>
        <v>STE300</v>
      </c>
      <c r="E249" s="270" t="s">
        <v>1872</v>
      </c>
      <c r="F249" s="270"/>
      <c r="G249" s="97">
        <v>11102</v>
      </c>
      <c r="H249" s="272" t="s">
        <v>2529</v>
      </c>
      <c r="I249" s="50">
        <f t="shared" si="27"/>
        <v>0</v>
      </c>
      <c r="J249" s="113">
        <f t="shared" si="28"/>
        <v>11102</v>
      </c>
      <c r="K249" s="125"/>
      <c r="L249" s="152">
        <f t="shared" si="25"/>
        <v>0</v>
      </c>
    </row>
    <row r="250" spans="1:70" ht="24" customHeight="1">
      <c r="B250" s="270" t="s">
        <v>1641</v>
      </c>
      <c r="C250" s="270" t="s">
        <v>586</v>
      </c>
      <c r="D250" s="295" t="str">
        <f t="shared" si="26"/>
        <v>STE300</v>
      </c>
      <c r="E250" s="270" t="s">
        <v>1873</v>
      </c>
      <c r="F250" s="270"/>
      <c r="G250" s="97">
        <v>13601</v>
      </c>
      <c r="H250" s="272" t="s">
        <v>2529</v>
      </c>
      <c r="I250" s="50">
        <f t="shared" si="27"/>
        <v>0</v>
      </c>
      <c r="J250" s="113">
        <f t="shared" si="28"/>
        <v>13601</v>
      </c>
      <c r="K250" s="125"/>
      <c r="L250" s="152">
        <f t="shared" si="25"/>
        <v>0</v>
      </c>
    </row>
    <row r="251" spans="1:70" s="89" customFormat="1" ht="24" customHeight="1">
      <c r="A251" s="33"/>
      <c r="B251" s="270" t="s">
        <v>5949</v>
      </c>
      <c r="C251" s="270" t="s">
        <v>5950</v>
      </c>
      <c r="D251" s="295" t="s">
        <v>560</v>
      </c>
      <c r="E251" s="270" t="s">
        <v>5951</v>
      </c>
      <c r="F251" s="270"/>
      <c r="G251" s="97">
        <v>17543</v>
      </c>
      <c r="H251" s="272" t="s">
        <v>2529</v>
      </c>
      <c r="I251" s="50">
        <f t="shared" si="27"/>
        <v>0</v>
      </c>
      <c r="J251" s="113">
        <f t="shared" ref="J251" si="33">G251-G251*I251</f>
        <v>17543</v>
      </c>
      <c r="K251" s="125"/>
      <c r="L251" s="152">
        <f t="shared" ref="L251" si="34">K251*J251</f>
        <v>0</v>
      </c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</row>
    <row r="252" spans="1:70" ht="24" customHeight="1">
      <c r="B252" s="270" t="s">
        <v>588</v>
      </c>
      <c r="C252" s="270" t="s">
        <v>587</v>
      </c>
      <c r="D252" s="295" t="str">
        <f t="shared" si="26"/>
        <v>STE300</v>
      </c>
      <c r="E252" s="270" t="s">
        <v>1874</v>
      </c>
      <c r="F252" s="270"/>
      <c r="G252" s="97">
        <v>9188</v>
      </c>
      <c r="H252" s="272" t="s">
        <v>2529</v>
      </c>
      <c r="I252" s="50">
        <f t="shared" si="27"/>
        <v>0</v>
      </c>
      <c r="J252" s="113">
        <f t="shared" si="28"/>
        <v>9188</v>
      </c>
      <c r="K252" s="125"/>
      <c r="L252" s="152">
        <f t="shared" si="25"/>
        <v>0</v>
      </c>
    </row>
    <row r="253" spans="1:70" ht="24" customHeight="1">
      <c r="B253" s="270" t="s">
        <v>590</v>
      </c>
      <c r="C253" s="270" t="s">
        <v>589</v>
      </c>
      <c r="D253" s="295" t="str">
        <f t="shared" si="26"/>
        <v>STE300</v>
      </c>
      <c r="E253" s="270" t="s">
        <v>1875</v>
      </c>
      <c r="F253" s="270"/>
      <c r="G253" s="97">
        <v>11690</v>
      </c>
      <c r="H253" s="272" t="s">
        <v>2529</v>
      </c>
      <c r="I253" s="50">
        <f t="shared" si="27"/>
        <v>0</v>
      </c>
      <c r="J253" s="113">
        <f t="shared" si="28"/>
        <v>11690</v>
      </c>
      <c r="K253" s="125"/>
      <c r="L253" s="152">
        <f t="shared" si="25"/>
        <v>0</v>
      </c>
    </row>
    <row r="254" spans="1:70" ht="24" customHeight="1">
      <c r="B254" s="270" t="s">
        <v>592</v>
      </c>
      <c r="C254" s="270" t="s">
        <v>591</v>
      </c>
      <c r="D254" s="295" t="str">
        <f t="shared" si="26"/>
        <v>STE300</v>
      </c>
      <c r="E254" s="270" t="s">
        <v>1876</v>
      </c>
      <c r="F254" s="270"/>
      <c r="G254" s="97">
        <v>16833</v>
      </c>
      <c r="H254" s="272" t="s">
        <v>2529</v>
      </c>
      <c r="I254" s="50">
        <f t="shared" si="27"/>
        <v>0</v>
      </c>
      <c r="J254" s="113">
        <f t="shared" si="28"/>
        <v>16833</v>
      </c>
      <c r="K254" s="125"/>
      <c r="L254" s="152">
        <f t="shared" si="25"/>
        <v>0</v>
      </c>
    </row>
    <row r="255" spans="1:70" ht="24" customHeight="1">
      <c r="B255" s="270" t="s">
        <v>594</v>
      </c>
      <c r="C255" s="270" t="s">
        <v>593</v>
      </c>
      <c r="D255" s="295" t="str">
        <f t="shared" si="26"/>
        <v>STE300</v>
      </c>
      <c r="E255" s="270" t="s">
        <v>1877</v>
      </c>
      <c r="F255" s="270"/>
      <c r="G255" s="97">
        <v>10694</v>
      </c>
      <c r="H255" s="272" t="s">
        <v>2529</v>
      </c>
      <c r="I255" s="50">
        <f t="shared" si="27"/>
        <v>0</v>
      </c>
      <c r="J255" s="113">
        <f t="shared" si="28"/>
        <v>10694</v>
      </c>
      <c r="K255" s="125"/>
      <c r="L255" s="152">
        <f t="shared" si="25"/>
        <v>0</v>
      </c>
    </row>
    <row r="256" spans="1:70" ht="24" customHeight="1">
      <c r="B256" s="270" t="s">
        <v>596</v>
      </c>
      <c r="C256" s="270" t="s">
        <v>595</v>
      </c>
      <c r="D256" s="295" t="str">
        <f t="shared" si="26"/>
        <v>STE300</v>
      </c>
      <c r="E256" s="270" t="s">
        <v>1878</v>
      </c>
      <c r="F256" s="270"/>
      <c r="G256" s="97">
        <v>13756</v>
      </c>
      <c r="H256" s="272" t="s">
        <v>2529</v>
      </c>
      <c r="I256" s="50">
        <f t="shared" si="27"/>
        <v>0</v>
      </c>
      <c r="J256" s="113">
        <f t="shared" si="28"/>
        <v>13756</v>
      </c>
      <c r="K256" s="125"/>
      <c r="L256" s="152">
        <f t="shared" si="25"/>
        <v>0</v>
      </c>
    </row>
    <row r="257" spans="2:12" ht="24" customHeight="1">
      <c r="B257" s="270" t="s">
        <v>598</v>
      </c>
      <c r="C257" s="270" t="s">
        <v>597</v>
      </c>
      <c r="D257" s="295" t="str">
        <f t="shared" si="26"/>
        <v>STE300</v>
      </c>
      <c r="E257" s="270" t="s">
        <v>1879</v>
      </c>
      <c r="F257" s="270"/>
      <c r="G257" s="97">
        <v>19564</v>
      </c>
      <c r="H257" s="272" t="s">
        <v>2529</v>
      </c>
      <c r="I257" s="50">
        <f t="shared" si="27"/>
        <v>0</v>
      </c>
      <c r="J257" s="113">
        <f t="shared" si="28"/>
        <v>19564</v>
      </c>
      <c r="K257" s="125"/>
      <c r="L257" s="152">
        <f t="shared" si="25"/>
        <v>0</v>
      </c>
    </row>
    <row r="258" spans="2:12" ht="24" customHeight="1">
      <c r="B258" s="270" t="s">
        <v>600</v>
      </c>
      <c r="C258" s="270" t="s">
        <v>599</v>
      </c>
      <c r="D258" s="295" t="str">
        <f t="shared" si="26"/>
        <v>STE300</v>
      </c>
      <c r="E258" s="270" t="s">
        <v>1880</v>
      </c>
      <c r="F258" s="270"/>
      <c r="G258" s="97">
        <v>12807</v>
      </c>
      <c r="H258" s="272" t="s">
        <v>2529</v>
      </c>
      <c r="I258" s="50">
        <f t="shared" si="27"/>
        <v>0</v>
      </c>
      <c r="J258" s="113">
        <f t="shared" si="28"/>
        <v>12807</v>
      </c>
      <c r="K258" s="125"/>
      <c r="L258" s="152">
        <f t="shared" si="25"/>
        <v>0</v>
      </c>
    </row>
    <row r="259" spans="2:12" ht="24" customHeight="1">
      <c r="B259" s="270" t="s">
        <v>602</v>
      </c>
      <c r="C259" s="270" t="s">
        <v>601</v>
      </c>
      <c r="D259" s="295" t="str">
        <f t="shared" si="26"/>
        <v>STE300</v>
      </c>
      <c r="E259" s="270" t="s">
        <v>1881</v>
      </c>
      <c r="F259" s="270"/>
      <c r="G259" s="97">
        <v>16404</v>
      </c>
      <c r="H259" s="272" t="s">
        <v>2529</v>
      </c>
      <c r="I259" s="50">
        <f t="shared" si="27"/>
        <v>0</v>
      </c>
      <c r="J259" s="113">
        <f t="shared" si="28"/>
        <v>16404</v>
      </c>
      <c r="K259" s="125"/>
      <c r="L259" s="152">
        <f t="shared" si="25"/>
        <v>0</v>
      </c>
    </row>
    <row r="260" spans="2:12" ht="24" customHeight="1">
      <c r="B260" s="270" t="s">
        <v>604</v>
      </c>
      <c r="C260" s="270" t="s">
        <v>603</v>
      </c>
      <c r="D260" s="295" t="str">
        <f t="shared" si="26"/>
        <v>STE300</v>
      </c>
      <c r="E260" s="270" t="s">
        <v>1882</v>
      </c>
      <c r="F260" s="270"/>
      <c r="G260" s="97">
        <v>23154</v>
      </c>
      <c r="H260" s="272" t="s">
        <v>2529</v>
      </c>
      <c r="I260" s="50">
        <f t="shared" si="27"/>
        <v>0</v>
      </c>
      <c r="J260" s="113">
        <f t="shared" si="28"/>
        <v>23154</v>
      </c>
      <c r="K260" s="125"/>
      <c r="L260" s="152">
        <f t="shared" si="25"/>
        <v>0</v>
      </c>
    </row>
    <row r="261" spans="2:12" ht="24" customHeight="1">
      <c r="B261" s="270" t="s">
        <v>606</v>
      </c>
      <c r="C261" s="270" t="s">
        <v>605</v>
      </c>
      <c r="D261" s="295" t="str">
        <f t="shared" si="26"/>
        <v>STE300</v>
      </c>
      <c r="E261" s="270" t="s">
        <v>1883</v>
      </c>
      <c r="F261" s="270"/>
      <c r="G261" s="97">
        <v>14394</v>
      </c>
      <c r="H261" s="272" t="s">
        <v>2529</v>
      </c>
      <c r="I261" s="50">
        <f t="shared" si="27"/>
        <v>0</v>
      </c>
      <c r="J261" s="113">
        <f t="shared" si="28"/>
        <v>14394</v>
      </c>
      <c r="K261" s="125"/>
      <c r="L261" s="152">
        <f t="shared" si="25"/>
        <v>0</v>
      </c>
    </row>
    <row r="262" spans="2:12" ht="24" customHeight="1">
      <c r="B262" s="270" t="s">
        <v>608</v>
      </c>
      <c r="C262" s="270" t="s">
        <v>607</v>
      </c>
      <c r="D262" s="295" t="str">
        <f t="shared" si="26"/>
        <v>STE300</v>
      </c>
      <c r="E262" s="270" t="s">
        <v>1884</v>
      </c>
      <c r="F262" s="270"/>
      <c r="G262" s="97">
        <v>18531</v>
      </c>
      <c r="H262" s="272" t="s">
        <v>2529</v>
      </c>
      <c r="I262" s="50">
        <f t="shared" si="27"/>
        <v>0</v>
      </c>
      <c r="J262" s="113">
        <f t="shared" si="28"/>
        <v>18531</v>
      </c>
      <c r="K262" s="125"/>
      <c r="L262" s="152">
        <f t="shared" si="25"/>
        <v>0</v>
      </c>
    </row>
    <row r="263" spans="2:12" ht="24" customHeight="1">
      <c r="B263" s="270" t="s">
        <v>610</v>
      </c>
      <c r="C263" s="270" t="s">
        <v>609</v>
      </c>
      <c r="D263" s="295" t="str">
        <f t="shared" si="26"/>
        <v>STE300</v>
      </c>
      <c r="E263" s="270" t="s">
        <v>1885</v>
      </c>
      <c r="F263" s="270"/>
      <c r="G263" s="97">
        <v>26207</v>
      </c>
      <c r="H263" s="272" t="s">
        <v>2529</v>
      </c>
      <c r="I263" s="50">
        <f t="shared" si="27"/>
        <v>0</v>
      </c>
      <c r="J263" s="113">
        <f t="shared" si="28"/>
        <v>26207</v>
      </c>
      <c r="K263" s="125"/>
      <c r="L263" s="152">
        <f t="shared" si="25"/>
        <v>0</v>
      </c>
    </row>
    <row r="264" spans="2:12" ht="24" customHeight="1">
      <c r="B264" s="270" t="s">
        <v>612</v>
      </c>
      <c r="C264" s="270" t="s">
        <v>611</v>
      </c>
      <c r="D264" s="295" t="str">
        <f t="shared" si="26"/>
        <v>STE300</v>
      </c>
      <c r="E264" s="270" t="s">
        <v>1886</v>
      </c>
      <c r="F264" s="270"/>
      <c r="G264" s="97">
        <v>15988</v>
      </c>
      <c r="H264" s="270" t="s">
        <v>2469</v>
      </c>
      <c r="I264" s="50">
        <f t="shared" si="27"/>
        <v>0</v>
      </c>
      <c r="J264" s="113">
        <f t="shared" si="28"/>
        <v>15988</v>
      </c>
      <c r="K264" s="125"/>
      <c r="L264" s="152">
        <f t="shared" si="25"/>
        <v>0</v>
      </c>
    </row>
    <row r="265" spans="2:12" ht="24" customHeight="1">
      <c r="B265" s="270" t="s">
        <v>614</v>
      </c>
      <c r="C265" s="270" t="s">
        <v>613</v>
      </c>
      <c r="D265" s="295" t="str">
        <f t="shared" si="26"/>
        <v>STE300</v>
      </c>
      <c r="E265" s="270" t="s">
        <v>1887</v>
      </c>
      <c r="F265" s="270"/>
      <c r="G265" s="97">
        <v>20896</v>
      </c>
      <c r="H265" s="270" t="s">
        <v>2469</v>
      </c>
      <c r="I265" s="50">
        <f t="shared" si="27"/>
        <v>0</v>
      </c>
      <c r="J265" s="113">
        <f t="shared" si="28"/>
        <v>20896</v>
      </c>
      <c r="K265" s="125"/>
      <c r="L265" s="152">
        <f t="shared" si="25"/>
        <v>0</v>
      </c>
    </row>
    <row r="266" spans="2:12" ht="24" customHeight="1">
      <c r="B266" s="270" t="s">
        <v>616</v>
      </c>
      <c r="C266" s="270" t="s">
        <v>615</v>
      </c>
      <c r="D266" s="295" t="str">
        <f t="shared" si="26"/>
        <v>STE300</v>
      </c>
      <c r="E266" s="270" t="s">
        <v>1888</v>
      </c>
      <c r="F266" s="270"/>
      <c r="G266" s="97">
        <v>29410</v>
      </c>
      <c r="H266" s="270" t="s">
        <v>2469</v>
      </c>
      <c r="I266" s="50">
        <f t="shared" si="27"/>
        <v>0</v>
      </c>
      <c r="J266" s="113">
        <f t="shared" si="28"/>
        <v>29410</v>
      </c>
      <c r="K266" s="125"/>
      <c r="L266" s="152">
        <f t="shared" si="25"/>
        <v>0</v>
      </c>
    </row>
    <row r="267" spans="2:12" ht="24" customHeight="1">
      <c r="B267" s="270" t="s">
        <v>618</v>
      </c>
      <c r="C267" s="270" t="s">
        <v>617</v>
      </c>
      <c r="D267" s="295" t="str">
        <f t="shared" si="26"/>
        <v>STE300</v>
      </c>
      <c r="E267" s="270" t="s">
        <v>1889</v>
      </c>
      <c r="F267" s="270"/>
      <c r="G267" s="97">
        <v>17576</v>
      </c>
      <c r="H267" s="270" t="s">
        <v>2469</v>
      </c>
      <c r="I267" s="50">
        <f t="shared" si="27"/>
        <v>0</v>
      </c>
      <c r="J267" s="113">
        <f t="shared" si="28"/>
        <v>17576</v>
      </c>
      <c r="K267" s="125"/>
      <c r="L267" s="152">
        <f t="shared" si="25"/>
        <v>0</v>
      </c>
    </row>
    <row r="268" spans="2:12" ht="24" customHeight="1">
      <c r="B268" s="270" t="s">
        <v>620</v>
      </c>
      <c r="C268" s="270" t="s">
        <v>619</v>
      </c>
      <c r="D268" s="295" t="str">
        <f t="shared" si="26"/>
        <v>STE300</v>
      </c>
      <c r="E268" s="270" t="s">
        <v>1890</v>
      </c>
      <c r="F268" s="270"/>
      <c r="G268" s="97">
        <v>22651</v>
      </c>
      <c r="H268" s="270" t="s">
        <v>2469</v>
      </c>
      <c r="I268" s="50">
        <f t="shared" si="27"/>
        <v>0</v>
      </c>
      <c r="J268" s="113">
        <f t="shared" si="28"/>
        <v>22651</v>
      </c>
      <c r="K268" s="125"/>
      <c r="L268" s="152">
        <f t="shared" si="25"/>
        <v>0</v>
      </c>
    </row>
    <row r="269" spans="2:12" ht="24" customHeight="1">
      <c r="B269" s="270" t="s">
        <v>622</v>
      </c>
      <c r="C269" s="270" t="s">
        <v>621</v>
      </c>
      <c r="D269" s="295" t="str">
        <f t="shared" si="26"/>
        <v>STE300</v>
      </c>
      <c r="E269" s="270" t="s">
        <v>1891</v>
      </c>
      <c r="F269" s="270"/>
      <c r="G269" s="97">
        <v>32432</v>
      </c>
      <c r="H269" s="270" t="s">
        <v>2469</v>
      </c>
      <c r="I269" s="50">
        <f t="shared" si="27"/>
        <v>0</v>
      </c>
      <c r="J269" s="113">
        <f t="shared" si="28"/>
        <v>32432</v>
      </c>
      <c r="K269" s="125"/>
      <c r="L269" s="152">
        <f t="shared" si="25"/>
        <v>0</v>
      </c>
    </row>
    <row r="270" spans="2:12" ht="24" customHeight="1">
      <c r="B270" s="270" t="s">
        <v>624</v>
      </c>
      <c r="C270" s="270" t="s">
        <v>623</v>
      </c>
      <c r="D270" s="295" t="str">
        <f t="shared" si="26"/>
        <v>STE300</v>
      </c>
      <c r="E270" s="270" t="s">
        <v>1892</v>
      </c>
      <c r="F270" s="270"/>
      <c r="G270" s="97">
        <v>16493</v>
      </c>
      <c r="H270" s="270" t="s">
        <v>2469</v>
      </c>
      <c r="I270" s="50">
        <f t="shared" si="27"/>
        <v>0</v>
      </c>
      <c r="J270" s="113">
        <f t="shared" si="28"/>
        <v>16493</v>
      </c>
      <c r="K270" s="125"/>
      <c r="L270" s="152">
        <f t="shared" si="25"/>
        <v>0</v>
      </c>
    </row>
    <row r="271" spans="2:12" ht="24" customHeight="1">
      <c r="B271" s="270" t="s">
        <v>626</v>
      </c>
      <c r="C271" s="270" t="s">
        <v>625</v>
      </c>
      <c r="D271" s="295" t="str">
        <f t="shared" si="26"/>
        <v>STE300</v>
      </c>
      <c r="E271" s="270" t="s">
        <v>1893</v>
      </c>
      <c r="F271" s="270"/>
      <c r="G271" s="97">
        <v>22192</v>
      </c>
      <c r="H271" s="270" t="s">
        <v>2469</v>
      </c>
      <c r="I271" s="50">
        <f t="shared" si="27"/>
        <v>0</v>
      </c>
      <c r="J271" s="113">
        <f t="shared" si="28"/>
        <v>22192</v>
      </c>
      <c r="K271" s="125"/>
      <c r="L271" s="152">
        <f t="shared" si="25"/>
        <v>0</v>
      </c>
    </row>
    <row r="272" spans="2:12" ht="24" customHeight="1">
      <c r="B272" s="270" t="s">
        <v>628</v>
      </c>
      <c r="C272" s="270" t="s">
        <v>627</v>
      </c>
      <c r="D272" s="295" t="str">
        <f t="shared" si="26"/>
        <v>STE300</v>
      </c>
      <c r="E272" s="270" t="s">
        <v>1894</v>
      </c>
      <c r="F272" s="270"/>
      <c r="G272" s="97">
        <v>28007</v>
      </c>
      <c r="H272" s="270" t="s">
        <v>2469</v>
      </c>
      <c r="I272" s="50">
        <f t="shared" si="27"/>
        <v>0</v>
      </c>
      <c r="J272" s="113">
        <f t="shared" si="28"/>
        <v>28007</v>
      </c>
      <c r="K272" s="125"/>
      <c r="L272" s="152">
        <f t="shared" si="25"/>
        <v>0</v>
      </c>
    </row>
    <row r="273" spans="2:12" ht="24" customHeight="1">
      <c r="B273" s="270" t="s">
        <v>630</v>
      </c>
      <c r="C273" s="270" t="s">
        <v>629</v>
      </c>
      <c r="D273" s="295" t="str">
        <f t="shared" si="26"/>
        <v>STE300</v>
      </c>
      <c r="E273" s="270" t="s">
        <v>1895</v>
      </c>
      <c r="F273" s="270"/>
      <c r="G273" s="97">
        <v>40510</v>
      </c>
      <c r="H273" s="270" t="s">
        <v>2469</v>
      </c>
      <c r="I273" s="50">
        <f t="shared" si="27"/>
        <v>0</v>
      </c>
      <c r="J273" s="113">
        <f t="shared" si="28"/>
        <v>40510</v>
      </c>
      <c r="K273" s="125"/>
      <c r="L273" s="152">
        <f t="shared" si="25"/>
        <v>0</v>
      </c>
    </row>
    <row r="274" spans="2:12" ht="24" customHeight="1">
      <c r="B274" s="270" t="s">
        <v>632</v>
      </c>
      <c r="C274" s="270" t="s">
        <v>631</v>
      </c>
      <c r="D274" s="295" t="str">
        <f t="shared" si="26"/>
        <v>STE300</v>
      </c>
      <c r="E274" s="270" t="s">
        <v>1896</v>
      </c>
      <c r="F274" s="270"/>
      <c r="G274" s="97">
        <v>17712</v>
      </c>
      <c r="H274" s="270" t="s">
        <v>2469</v>
      </c>
      <c r="I274" s="50">
        <f t="shared" si="27"/>
        <v>0</v>
      </c>
      <c r="J274" s="113">
        <f t="shared" si="28"/>
        <v>17712</v>
      </c>
      <c r="K274" s="125"/>
      <c r="L274" s="152">
        <f t="shared" ref="L274:L344" si="35">K274*J274</f>
        <v>0</v>
      </c>
    </row>
    <row r="275" spans="2:12" ht="24" customHeight="1">
      <c r="B275" s="270" t="s">
        <v>634</v>
      </c>
      <c r="C275" s="270" t="s">
        <v>633</v>
      </c>
      <c r="D275" s="295" t="str">
        <f t="shared" si="26"/>
        <v>STE300</v>
      </c>
      <c r="E275" s="270" t="s">
        <v>1897</v>
      </c>
      <c r="F275" s="270"/>
      <c r="G275" s="97">
        <v>23815</v>
      </c>
      <c r="H275" s="270" t="s">
        <v>2469</v>
      </c>
      <c r="I275" s="50">
        <f t="shared" si="27"/>
        <v>0</v>
      </c>
      <c r="J275" s="113">
        <f t="shared" si="28"/>
        <v>23815</v>
      </c>
      <c r="K275" s="125"/>
      <c r="L275" s="152">
        <f t="shared" si="35"/>
        <v>0</v>
      </c>
    </row>
    <row r="276" spans="2:12" ht="24" customHeight="1">
      <c r="B276" s="270" t="s">
        <v>1642</v>
      </c>
      <c r="C276" s="270" t="s">
        <v>635</v>
      </c>
      <c r="D276" s="295" t="str">
        <f t="shared" si="26"/>
        <v>STE300</v>
      </c>
      <c r="E276" s="270" t="s">
        <v>1898</v>
      </c>
      <c r="F276" s="270"/>
      <c r="G276" s="97">
        <v>1549</v>
      </c>
      <c r="H276" s="270"/>
      <c r="I276" s="50">
        <f t="shared" si="27"/>
        <v>0</v>
      </c>
      <c r="J276" s="113">
        <f t="shared" si="28"/>
        <v>1549</v>
      </c>
      <c r="K276" s="125"/>
      <c r="L276" s="152">
        <f t="shared" si="35"/>
        <v>0</v>
      </c>
    </row>
    <row r="277" spans="2:12" ht="24" customHeight="1">
      <c r="B277" s="270" t="s">
        <v>1643</v>
      </c>
      <c r="C277" s="270" t="s">
        <v>636</v>
      </c>
      <c r="D277" s="295" t="str">
        <f t="shared" si="26"/>
        <v>STE300</v>
      </c>
      <c r="E277" s="270" t="s">
        <v>1899</v>
      </c>
      <c r="F277" s="270"/>
      <c r="G277" s="97">
        <v>1937</v>
      </c>
      <c r="H277" s="270"/>
      <c r="I277" s="50">
        <f t="shared" si="27"/>
        <v>0</v>
      </c>
      <c r="J277" s="113">
        <f t="shared" si="28"/>
        <v>1937</v>
      </c>
      <c r="K277" s="125"/>
      <c r="L277" s="152">
        <f t="shared" si="35"/>
        <v>0</v>
      </c>
    </row>
    <row r="278" spans="2:12" ht="24" customHeight="1">
      <c r="B278" s="270" t="s">
        <v>4921</v>
      </c>
      <c r="C278" s="270" t="s">
        <v>4947</v>
      </c>
      <c r="D278" s="295" t="str">
        <f t="shared" si="26"/>
        <v>STE300</v>
      </c>
      <c r="E278" s="270" t="s">
        <v>5605</v>
      </c>
      <c r="F278" s="270"/>
      <c r="G278" s="97">
        <v>1869</v>
      </c>
      <c r="H278" s="272" t="s">
        <v>2529</v>
      </c>
      <c r="I278" s="50">
        <f t="shared" si="27"/>
        <v>0</v>
      </c>
      <c r="J278" s="113">
        <f t="shared" ref="J278:J294" si="36">G278-G278*I278</f>
        <v>1869</v>
      </c>
      <c r="K278" s="125"/>
      <c r="L278" s="152">
        <f t="shared" ref="L278:L294" si="37">K278*J278</f>
        <v>0</v>
      </c>
    </row>
    <row r="279" spans="2:12" ht="24" customHeight="1">
      <c r="B279" s="270" t="s">
        <v>638</v>
      </c>
      <c r="C279" s="270" t="s">
        <v>637</v>
      </c>
      <c r="D279" s="295" t="str">
        <f t="shared" si="26"/>
        <v>STE300</v>
      </c>
      <c r="E279" s="270" t="s">
        <v>1900</v>
      </c>
      <c r="F279" s="270"/>
      <c r="G279" s="97">
        <v>2514</v>
      </c>
      <c r="H279" s="270"/>
      <c r="I279" s="50">
        <f t="shared" si="27"/>
        <v>0</v>
      </c>
      <c r="J279" s="113">
        <f t="shared" si="36"/>
        <v>2514</v>
      </c>
      <c r="K279" s="125"/>
      <c r="L279" s="152">
        <f t="shared" si="37"/>
        <v>0</v>
      </c>
    </row>
    <row r="280" spans="2:12" ht="24" customHeight="1">
      <c r="B280" s="270" t="s">
        <v>1644</v>
      </c>
      <c r="C280" s="270" t="s">
        <v>639</v>
      </c>
      <c r="D280" s="295" t="str">
        <f t="shared" si="26"/>
        <v>STE300</v>
      </c>
      <c r="E280" s="270" t="s">
        <v>1901</v>
      </c>
      <c r="F280" s="270"/>
      <c r="G280" s="97">
        <v>3355</v>
      </c>
      <c r="H280" s="270"/>
      <c r="I280" s="50">
        <f t="shared" si="27"/>
        <v>0</v>
      </c>
      <c r="J280" s="113">
        <f t="shared" si="36"/>
        <v>3355</v>
      </c>
      <c r="K280" s="125"/>
      <c r="L280" s="152">
        <f t="shared" si="37"/>
        <v>0</v>
      </c>
    </row>
    <row r="281" spans="2:12" ht="24" customHeight="1">
      <c r="B281" s="270" t="s">
        <v>641</v>
      </c>
      <c r="C281" s="270" t="s">
        <v>640</v>
      </c>
      <c r="D281" s="295" t="str">
        <f t="shared" si="26"/>
        <v>STE300</v>
      </c>
      <c r="E281" s="270" t="s">
        <v>1902</v>
      </c>
      <c r="F281" s="270"/>
      <c r="G281" s="97">
        <v>20163</v>
      </c>
      <c r="H281" s="270" t="s">
        <v>2469</v>
      </c>
      <c r="I281" s="50">
        <f t="shared" si="27"/>
        <v>0</v>
      </c>
      <c r="J281" s="113">
        <f t="shared" si="36"/>
        <v>20163</v>
      </c>
      <c r="K281" s="125"/>
      <c r="L281" s="152">
        <f t="shared" si="37"/>
        <v>0</v>
      </c>
    </row>
    <row r="282" spans="2:12" ht="24" customHeight="1">
      <c r="B282" s="270" t="s">
        <v>643</v>
      </c>
      <c r="C282" s="270" t="s">
        <v>642</v>
      </c>
      <c r="D282" s="295" t="str">
        <f t="shared" ref="D282:D305" si="38">$D$220</f>
        <v>STE300</v>
      </c>
      <c r="E282" s="270" t="s">
        <v>1903</v>
      </c>
      <c r="F282" s="270"/>
      <c r="G282" s="97">
        <v>27014</v>
      </c>
      <c r="H282" s="270" t="s">
        <v>2469</v>
      </c>
      <c r="I282" s="50">
        <f t="shared" si="27"/>
        <v>0</v>
      </c>
      <c r="J282" s="113">
        <f t="shared" si="36"/>
        <v>27014</v>
      </c>
      <c r="K282" s="125"/>
      <c r="L282" s="152">
        <f t="shared" si="37"/>
        <v>0</v>
      </c>
    </row>
    <row r="283" spans="2:12" ht="24" customHeight="1">
      <c r="B283" s="270" t="s">
        <v>645</v>
      </c>
      <c r="C283" s="270" t="s">
        <v>644</v>
      </c>
      <c r="D283" s="295" t="str">
        <f t="shared" si="38"/>
        <v>STE300</v>
      </c>
      <c r="E283" s="270" t="s">
        <v>1904</v>
      </c>
      <c r="F283" s="270"/>
      <c r="G283" s="97">
        <v>30415</v>
      </c>
      <c r="H283" s="270" t="s">
        <v>2469</v>
      </c>
      <c r="I283" s="50">
        <f t="shared" si="27"/>
        <v>0</v>
      </c>
      <c r="J283" s="113">
        <f t="shared" si="36"/>
        <v>30415</v>
      </c>
      <c r="K283" s="125"/>
      <c r="L283" s="152">
        <f t="shared" si="37"/>
        <v>0</v>
      </c>
    </row>
    <row r="284" spans="2:12" ht="24" customHeight="1">
      <c r="B284" s="270" t="s">
        <v>647</v>
      </c>
      <c r="C284" s="270" t="s">
        <v>646</v>
      </c>
      <c r="D284" s="295" t="str">
        <f t="shared" si="38"/>
        <v>STE300</v>
      </c>
      <c r="E284" s="270" t="s">
        <v>1905</v>
      </c>
      <c r="F284" s="270"/>
      <c r="G284" s="97">
        <v>2057</v>
      </c>
      <c r="H284" s="270"/>
      <c r="I284" s="50">
        <f t="shared" si="27"/>
        <v>0</v>
      </c>
      <c r="J284" s="113">
        <f t="shared" si="36"/>
        <v>2057</v>
      </c>
      <c r="K284" s="125"/>
      <c r="L284" s="152">
        <f t="shared" si="37"/>
        <v>0</v>
      </c>
    </row>
    <row r="285" spans="2:12" ht="24" customHeight="1">
      <c r="B285" s="270" t="s">
        <v>1645</v>
      </c>
      <c r="C285" s="270" t="s">
        <v>648</v>
      </c>
      <c r="D285" s="295" t="str">
        <f t="shared" si="38"/>
        <v>STE300</v>
      </c>
      <c r="E285" s="270" t="s">
        <v>1906</v>
      </c>
      <c r="F285" s="270"/>
      <c r="G285" s="97">
        <v>2713</v>
      </c>
      <c r="H285" s="270"/>
      <c r="I285" s="50">
        <f t="shared" ref="I285:I294" si="39">$I$220</f>
        <v>0</v>
      </c>
      <c r="J285" s="113">
        <f t="shared" si="36"/>
        <v>2713</v>
      </c>
      <c r="K285" s="125"/>
      <c r="L285" s="152">
        <f t="shared" si="37"/>
        <v>0</v>
      </c>
    </row>
    <row r="286" spans="2:12" ht="24" customHeight="1">
      <c r="B286" s="270" t="s">
        <v>4922</v>
      </c>
      <c r="C286" s="270" t="s">
        <v>4948</v>
      </c>
      <c r="D286" s="295" t="str">
        <f t="shared" si="38"/>
        <v>STE300</v>
      </c>
      <c r="E286" s="270" t="s">
        <v>4949</v>
      </c>
      <c r="F286" s="270"/>
      <c r="G286" s="97">
        <v>2635</v>
      </c>
      <c r="H286" s="272" t="s">
        <v>2529</v>
      </c>
      <c r="I286" s="50">
        <f t="shared" si="39"/>
        <v>0</v>
      </c>
      <c r="J286" s="113">
        <f t="shared" si="36"/>
        <v>2635</v>
      </c>
      <c r="K286" s="125"/>
      <c r="L286" s="152">
        <f t="shared" si="37"/>
        <v>0</v>
      </c>
    </row>
    <row r="287" spans="2:12" ht="24" customHeight="1">
      <c r="B287" s="270" t="s">
        <v>1646</v>
      </c>
      <c r="C287" s="270" t="s">
        <v>649</v>
      </c>
      <c r="D287" s="295" t="str">
        <f t="shared" si="38"/>
        <v>STE300</v>
      </c>
      <c r="E287" s="270" t="s">
        <v>1907</v>
      </c>
      <c r="F287" s="270"/>
      <c r="G287" s="97">
        <v>3382</v>
      </c>
      <c r="H287" s="270"/>
      <c r="I287" s="50">
        <f t="shared" si="39"/>
        <v>0</v>
      </c>
      <c r="J287" s="113">
        <f t="shared" si="36"/>
        <v>3382</v>
      </c>
      <c r="K287" s="125"/>
      <c r="L287" s="152">
        <f t="shared" si="37"/>
        <v>0</v>
      </c>
    </row>
    <row r="288" spans="2:12" ht="24" customHeight="1">
      <c r="B288" s="270" t="s">
        <v>651</v>
      </c>
      <c r="C288" s="270" t="s">
        <v>650</v>
      </c>
      <c r="D288" s="295" t="str">
        <f t="shared" si="38"/>
        <v>STE300</v>
      </c>
      <c r="E288" s="270" t="s">
        <v>1908</v>
      </c>
      <c r="F288" s="270"/>
      <c r="G288" s="97">
        <v>4871</v>
      </c>
      <c r="H288" s="270"/>
      <c r="I288" s="50">
        <f t="shared" si="39"/>
        <v>0</v>
      </c>
      <c r="J288" s="113">
        <f t="shared" si="36"/>
        <v>4871</v>
      </c>
      <c r="K288" s="125"/>
      <c r="L288" s="152">
        <f t="shared" si="37"/>
        <v>0</v>
      </c>
    </row>
    <row r="289" spans="2:12" ht="24" customHeight="1">
      <c r="B289" s="270" t="s">
        <v>1647</v>
      </c>
      <c r="C289" s="270" t="s">
        <v>652</v>
      </c>
      <c r="D289" s="295" t="str">
        <f t="shared" si="38"/>
        <v>STE300</v>
      </c>
      <c r="E289" s="270" t="s">
        <v>1909</v>
      </c>
      <c r="F289" s="270"/>
      <c r="G289" s="97">
        <v>2651</v>
      </c>
      <c r="H289" s="270"/>
      <c r="I289" s="50">
        <f t="shared" si="39"/>
        <v>0</v>
      </c>
      <c r="J289" s="113">
        <f t="shared" si="36"/>
        <v>2651</v>
      </c>
      <c r="K289" s="125"/>
      <c r="L289" s="152">
        <f t="shared" si="37"/>
        <v>0</v>
      </c>
    </row>
    <row r="290" spans="2:12" ht="24" customHeight="1">
      <c r="B290" s="270" t="s">
        <v>1648</v>
      </c>
      <c r="C290" s="270" t="s">
        <v>653</v>
      </c>
      <c r="D290" s="295" t="str">
        <f t="shared" si="38"/>
        <v>STE300</v>
      </c>
      <c r="E290" s="270" t="s">
        <v>1910</v>
      </c>
      <c r="F290" s="270"/>
      <c r="G290" s="97">
        <v>3504</v>
      </c>
      <c r="H290" s="270"/>
      <c r="I290" s="50">
        <f t="shared" si="39"/>
        <v>0</v>
      </c>
      <c r="J290" s="113">
        <f t="shared" si="36"/>
        <v>3504</v>
      </c>
      <c r="K290" s="125"/>
      <c r="L290" s="152">
        <f t="shared" si="37"/>
        <v>0</v>
      </c>
    </row>
    <row r="291" spans="2:12" ht="24" customHeight="1">
      <c r="B291" s="270" t="s">
        <v>4923</v>
      </c>
      <c r="C291" s="270" t="s">
        <v>653</v>
      </c>
      <c r="D291" s="295" t="str">
        <f t="shared" si="38"/>
        <v>STE300</v>
      </c>
      <c r="E291" s="270" t="s">
        <v>5604</v>
      </c>
      <c r="F291" s="270"/>
      <c r="G291" s="97">
        <v>3404</v>
      </c>
      <c r="H291" s="270"/>
      <c r="I291" s="50">
        <f t="shared" si="39"/>
        <v>0</v>
      </c>
      <c r="J291" s="113">
        <f t="shared" si="36"/>
        <v>3404</v>
      </c>
      <c r="K291" s="125"/>
      <c r="L291" s="152">
        <f t="shared" si="37"/>
        <v>0</v>
      </c>
    </row>
    <row r="292" spans="2:12" ht="24" customHeight="1">
      <c r="B292" s="270" t="s">
        <v>1649</v>
      </c>
      <c r="C292" s="270" t="s">
        <v>654</v>
      </c>
      <c r="D292" s="295" t="str">
        <f t="shared" si="38"/>
        <v>STE300</v>
      </c>
      <c r="E292" s="270" t="s">
        <v>1911</v>
      </c>
      <c r="F292" s="270"/>
      <c r="G292" s="97">
        <v>4476</v>
      </c>
      <c r="H292" s="270"/>
      <c r="I292" s="50">
        <f t="shared" si="39"/>
        <v>0</v>
      </c>
      <c r="J292" s="113">
        <f t="shared" si="36"/>
        <v>4476</v>
      </c>
      <c r="K292" s="125"/>
      <c r="L292" s="152">
        <f t="shared" si="37"/>
        <v>0</v>
      </c>
    </row>
    <row r="293" spans="2:12" ht="24" customHeight="1">
      <c r="B293" s="270" t="s">
        <v>656</v>
      </c>
      <c r="C293" s="270" t="s">
        <v>655</v>
      </c>
      <c r="D293" s="295" t="str">
        <f t="shared" si="38"/>
        <v>STE300</v>
      </c>
      <c r="E293" s="270" t="s">
        <v>1912</v>
      </c>
      <c r="F293" s="270"/>
      <c r="G293" s="97">
        <v>6753</v>
      </c>
      <c r="H293" s="270"/>
      <c r="I293" s="50">
        <f t="shared" si="39"/>
        <v>0</v>
      </c>
      <c r="J293" s="113">
        <f t="shared" si="36"/>
        <v>6753</v>
      </c>
      <c r="K293" s="125"/>
      <c r="L293" s="152">
        <f t="shared" si="37"/>
        <v>0</v>
      </c>
    </row>
    <row r="294" spans="2:12" ht="24" customHeight="1">
      <c r="B294" s="270" t="s">
        <v>658</v>
      </c>
      <c r="C294" s="270" t="s">
        <v>657</v>
      </c>
      <c r="D294" s="295" t="str">
        <f t="shared" si="38"/>
        <v>STE300</v>
      </c>
      <c r="E294" s="270" t="s">
        <v>1913</v>
      </c>
      <c r="F294" s="270"/>
      <c r="G294" s="97">
        <v>3596</v>
      </c>
      <c r="H294" s="270"/>
      <c r="I294" s="50">
        <f t="shared" si="39"/>
        <v>0</v>
      </c>
      <c r="J294" s="113">
        <f t="shared" si="36"/>
        <v>3596</v>
      </c>
      <c r="K294" s="125"/>
      <c r="L294" s="152">
        <f t="shared" si="37"/>
        <v>0</v>
      </c>
    </row>
    <row r="295" spans="2:12" ht="24" customHeight="1">
      <c r="B295" s="270" t="s">
        <v>660</v>
      </c>
      <c r="C295" s="270" t="s">
        <v>659</v>
      </c>
      <c r="D295" s="295" t="str">
        <f t="shared" si="38"/>
        <v>STE300</v>
      </c>
      <c r="E295" s="270" t="s">
        <v>1914</v>
      </c>
      <c r="F295" s="270"/>
      <c r="G295" s="97">
        <v>4699</v>
      </c>
      <c r="H295" s="270"/>
      <c r="I295" s="50">
        <f t="shared" ref="I295:I305" si="40">$I$220</f>
        <v>0</v>
      </c>
      <c r="J295" s="113">
        <f t="shared" ref="J295:J307" si="41">G295-G295*I295</f>
        <v>4699</v>
      </c>
      <c r="K295" s="125"/>
      <c r="L295" s="152">
        <f t="shared" si="35"/>
        <v>0</v>
      </c>
    </row>
    <row r="296" spans="2:12" ht="24" customHeight="1">
      <c r="B296" s="270" t="s">
        <v>1650</v>
      </c>
      <c r="C296" s="270" t="s">
        <v>661</v>
      </c>
      <c r="D296" s="295" t="str">
        <f t="shared" si="38"/>
        <v>STE300</v>
      </c>
      <c r="E296" s="270" t="s">
        <v>1915</v>
      </c>
      <c r="F296" s="270"/>
      <c r="G296" s="97">
        <v>5914</v>
      </c>
      <c r="H296" s="270"/>
      <c r="I296" s="50">
        <f t="shared" si="40"/>
        <v>0</v>
      </c>
      <c r="J296" s="113">
        <f t="shared" si="41"/>
        <v>5914</v>
      </c>
      <c r="K296" s="125"/>
      <c r="L296" s="152">
        <f t="shared" si="35"/>
        <v>0</v>
      </c>
    </row>
    <row r="297" spans="2:12" ht="24" customHeight="1">
      <c r="B297" s="270" t="s">
        <v>1651</v>
      </c>
      <c r="C297" s="270" t="s">
        <v>662</v>
      </c>
      <c r="D297" s="295" t="str">
        <f t="shared" si="38"/>
        <v>STE300</v>
      </c>
      <c r="E297" s="270" t="s">
        <v>1916</v>
      </c>
      <c r="F297" s="270"/>
      <c r="G297" s="97">
        <v>8387</v>
      </c>
      <c r="H297" s="270"/>
      <c r="I297" s="50">
        <f t="shared" si="40"/>
        <v>0</v>
      </c>
      <c r="J297" s="113">
        <f t="shared" si="41"/>
        <v>8387</v>
      </c>
      <c r="K297" s="125"/>
      <c r="L297" s="152">
        <f t="shared" si="35"/>
        <v>0</v>
      </c>
    </row>
    <row r="298" spans="2:12" ht="24" customHeight="1">
      <c r="B298" s="270" t="s">
        <v>664</v>
      </c>
      <c r="C298" s="270" t="s">
        <v>663</v>
      </c>
      <c r="D298" s="295" t="str">
        <f t="shared" si="38"/>
        <v>STE300</v>
      </c>
      <c r="E298" s="270" t="s">
        <v>1917</v>
      </c>
      <c r="F298" s="270"/>
      <c r="G298" s="97">
        <v>4438</v>
      </c>
      <c r="H298" s="272" t="s">
        <v>2529</v>
      </c>
      <c r="I298" s="50">
        <f t="shared" si="40"/>
        <v>0</v>
      </c>
      <c r="J298" s="113">
        <f t="shared" si="41"/>
        <v>4438</v>
      </c>
      <c r="K298" s="125"/>
      <c r="L298" s="152">
        <f t="shared" si="35"/>
        <v>0</v>
      </c>
    </row>
    <row r="299" spans="2:12" ht="24" customHeight="1">
      <c r="B299" s="270" t="s">
        <v>666</v>
      </c>
      <c r="C299" s="270" t="s">
        <v>665</v>
      </c>
      <c r="D299" s="295" t="str">
        <f t="shared" si="38"/>
        <v>STE300</v>
      </c>
      <c r="E299" s="270" t="s">
        <v>1918</v>
      </c>
      <c r="F299" s="270"/>
      <c r="G299" s="97">
        <v>5623</v>
      </c>
      <c r="H299" s="272" t="s">
        <v>2529</v>
      </c>
      <c r="I299" s="50">
        <f t="shared" si="40"/>
        <v>0</v>
      </c>
      <c r="J299" s="113">
        <f t="shared" si="41"/>
        <v>5623</v>
      </c>
      <c r="K299" s="125"/>
      <c r="L299" s="152">
        <f t="shared" si="35"/>
        <v>0</v>
      </c>
    </row>
    <row r="300" spans="2:12" ht="24" customHeight="1">
      <c r="B300" s="270" t="s">
        <v>1652</v>
      </c>
      <c r="C300" s="270" t="s">
        <v>667</v>
      </c>
      <c r="D300" s="295" t="str">
        <f t="shared" si="38"/>
        <v>STE300</v>
      </c>
      <c r="E300" s="270" t="s">
        <v>1919</v>
      </c>
      <c r="F300" s="270"/>
      <c r="G300" s="97">
        <v>6994</v>
      </c>
      <c r="H300" s="272" t="s">
        <v>2529</v>
      </c>
      <c r="I300" s="50">
        <f t="shared" si="40"/>
        <v>0</v>
      </c>
      <c r="J300" s="113">
        <f t="shared" si="41"/>
        <v>6994</v>
      </c>
      <c r="K300" s="125"/>
      <c r="L300" s="152">
        <f t="shared" si="35"/>
        <v>0</v>
      </c>
    </row>
    <row r="301" spans="2:12" ht="24" customHeight="1">
      <c r="B301" s="270" t="s">
        <v>669</v>
      </c>
      <c r="C301" s="270" t="s">
        <v>668</v>
      </c>
      <c r="D301" s="295" t="str">
        <f t="shared" si="38"/>
        <v>STE300</v>
      </c>
      <c r="E301" s="270" t="s">
        <v>1920</v>
      </c>
      <c r="F301" s="270"/>
      <c r="G301" s="97">
        <v>10293</v>
      </c>
      <c r="H301" s="272" t="s">
        <v>2529</v>
      </c>
      <c r="I301" s="50">
        <f t="shared" si="40"/>
        <v>0</v>
      </c>
      <c r="J301" s="113">
        <f t="shared" si="41"/>
        <v>10293</v>
      </c>
      <c r="K301" s="125"/>
      <c r="L301" s="152">
        <f t="shared" si="35"/>
        <v>0</v>
      </c>
    </row>
    <row r="302" spans="2:12" ht="24" customHeight="1">
      <c r="B302" s="270" t="s">
        <v>671</v>
      </c>
      <c r="C302" s="270" t="s">
        <v>670</v>
      </c>
      <c r="D302" s="295" t="str">
        <f t="shared" si="38"/>
        <v>STE300</v>
      </c>
      <c r="E302" s="270" t="s">
        <v>1921</v>
      </c>
      <c r="F302" s="270"/>
      <c r="G302" s="97">
        <v>4856</v>
      </c>
      <c r="H302" s="272" t="s">
        <v>2529</v>
      </c>
      <c r="I302" s="50">
        <f t="shared" si="40"/>
        <v>0</v>
      </c>
      <c r="J302" s="113">
        <f t="shared" si="41"/>
        <v>4856</v>
      </c>
      <c r="K302" s="125"/>
      <c r="L302" s="152">
        <f t="shared" si="35"/>
        <v>0</v>
      </c>
    </row>
    <row r="303" spans="2:12" ht="24" customHeight="1">
      <c r="B303" s="270" t="s">
        <v>1653</v>
      </c>
      <c r="C303" s="270" t="s">
        <v>672</v>
      </c>
      <c r="D303" s="295" t="str">
        <f t="shared" si="38"/>
        <v>STE300</v>
      </c>
      <c r="E303" s="270" t="s">
        <v>1922</v>
      </c>
      <c r="F303" s="270"/>
      <c r="G303" s="97">
        <v>6318</v>
      </c>
      <c r="H303" s="272" t="s">
        <v>2529</v>
      </c>
      <c r="I303" s="50">
        <f t="shared" si="40"/>
        <v>0</v>
      </c>
      <c r="J303" s="113">
        <f t="shared" si="41"/>
        <v>6318</v>
      </c>
      <c r="K303" s="125"/>
      <c r="L303" s="152">
        <f t="shared" si="35"/>
        <v>0</v>
      </c>
    </row>
    <row r="304" spans="2:12" ht="24" customHeight="1">
      <c r="B304" s="270" t="s">
        <v>674</v>
      </c>
      <c r="C304" s="270" t="s">
        <v>673</v>
      </c>
      <c r="D304" s="295" t="str">
        <f t="shared" si="38"/>
        <v>STE300</v>
      </c>
      <c r="E304" s="270" t="s">
        <v>1923</v>
      </c>
      <c r="F304" s="270"/>
      <c r="G304" s="97">
        <v>8045</v>
      </c>
      <c r="H304" s="272" t="s">
        <v>2529</v>
      </c>
      <c r="I304" s="50">
        <f t="shared" si="40"/>
        <v>0</v>
      </c>
      <c r="J304" s="113">
        <f t="shared" si="41"/>
        <v>8045</v>
      </c>
      <c r="K304" s="125"/>
      <c r="L304" s="152">
        <f t="shared" si="35"/>
        <v>0</v>
      </c>
    </row>
    <row r="305" spans="2:12" ht="24" customHeight="1">
      <c r="B305" s="270" t="s">
        <v>676</v>
      </c>
      <c r="C305" s="270" t="s">
        <v>675</v>
      </c>
      <c r="D305" s="295" t="str">
        <f t="shared" si="38"/>
        <v>STE300</v>
      </c>
      <c r="E305" s="270" t="s">
        <v>1924</v>
      </c>
      <c r="F305" s="270"/>
      <c r="G305" s="97">
        <v>11743</v>
      </c>
      <c r="H305" s="272" t="s">
        <v>2529</v>
      </c>
      <c r="I305" s="52">
        <f t="shared" si="40"/>
        <v>0</v>
      </c>
      <c r="J305" s="116">
        <f t="shared" si="41"/>
        <v>11743</v>
      </c>
      <c r="K305" s="125"/>
      <c r="L305" s="152">
        <f t="shared" si="35"/>
        <v>0</v>
      </c>
    </row>
    <row r="306" spans="2:12" ht="35" customHeight="1" thickBot="1">
      <c r="B306" s="275" t="s">
        <v>2709</v>
      </c>
      <c r="C306" s="276" t="s">
        <v>53</v>
      </c>
      <c r="D306" s="290" t="s">
        <v>809</v>
      </c>
      <c r="E306" s="276" t="s">
        <v>1925</v>
      </c>
      <c r="F306" s="279"/>
      <c r="G306" s="233" t="str">
        <f>G2</f>
        <v>CENNIK ważny od: 01.02.2026</v>
      </c>
      <c r="H306" s="281" t="s">
        <v>1515</v>
      </c>
      <c r="I306" s="282"/>
      <c r="J306" s="283" t="s">
        <v>1516</v>
      </c>
      <c r="K306" s="284" t="s">
        <v>55</v>
      </c>
      <c r="L306" s="265" t="s">
        <v>2708</v>
      </c>
    </row>
    <row r="307" spans="2:12" ht="15.65" customHeight="1" thickTop="1">
      <c r="B307" s="270" t="s">
        <v>808</v>
      </c>
      <c r="C307" s="270" t="s">
        <v>807</v>
      </c>
      <c r="D307" s="295" t="str">
        <f>$D$306</f>
        <v>STE500</v>
      </c>
      <c r="E307" s="270" t="s">
        <v>1541</v>
      </c>
      <c r="F307" s="270"/>
      <c r="G307" s="97">
        <v>1713</v>
      </c>
      <c r="H307" s="270"/>
      <c r="I307" s="50">
        <f>$I$306</f>
        <v>0</v>
      </c>
      <c r="J307" s="113">
        <f t="shared" si="41"/>
        <v>1713</v>
      </c>
      <c r="K307" s="125"/>
      <c r="L307" s="152">
        <f t="shared" si="35"/>
        <v>0</v>
      </c>
    </row>
    <row r="308" spans="2:12" ht="15.65" customHeight="1">
      <c r="B308" s="270" t="s">
        <v>1669</v>
      </c>
      <c r="C308" s="270" t="s">
        <v>810</v>
      </c>
      <c r="D308" s="295" t="str">
        <f t="shared" ref="D308:D392" si="42">$D$306</f>
        <v>STE500</v>
      </c>
      <c r="E308" s="270" t="s">
        <v>1547</v>
      </c>
      <c r="F308" s="270"/>
      <c r="G308" s="97">
        <v>2047</v>
      </c>
      <c r="H308" s="270"/>
      <c r="I308" s="50">
        <f t="shared" ref="I308:I364" si="43">$I$306</f>
        <v>0</v>
      </c>
      <c r="J308" s="113">
        <f t="shared" ref="J308:J364" si="44">G308-G308*I308</f>
        <v>2047</v>
      </c>
      <c r="K308" s="125"/>
      <c r="L308" s="152">
        <f t="shared" si="35"/>
        <v>0</v>
      </c>
    </row>
    <row r="309" spans="2:12" ht="15.65" customHeight="1">
      <c r="B309" s="270" t="s">
        <v>1670</v>
      </c>
      <c r="C309" s="270" t="s">
        <v>811</v>
      </c>
      <c r="D309" s="295" t="str">
        <f t="shared" si="42"/>
        <v>STE500</v>
      </c>
      <c r="E309" s="270" t="s">
        <v>1563</v>
      </c>
      <c r="F309" s="270"/>
      <c r="G309" s="97">
        <v>2454</v>
      </c>
      <c r="H309" s="270"/>
      <c r="I309" s="50">
        <f t="shared" si="43"/>
        <v>0</v>
      </c>
      <c r="J309" s="113">
        <f t="shared" si="44"/>
        <v>2454</v>
      </c>
      <c r="K309" s="125"/>
      <c r="L309" s="152">
        <f t="shared" si="35"/>
        <v>0</v>
      </c>
    </row>
    <row r="310" spans="2:12" ht="15.65" customHeight="1">
      <c r="B310" s="270" t="s">
        <v>1671</v>
      </c>
      <c r="C310" s="270" t="s">
        <v>812</v>
      </c>
      <c r="D310" s="295" t="str">
        <f t="shared" si="42"/>
        <v>STE500</v>
      </c>
      <c r="E310" s="270" t="s">
        <v>1576</v>
      </c>
      <c r="F310" s="270"/>
      <c r="G310" s="97">
        <v>3523</v>
      </c>
      <c r="H310" s="270"/>
      <c r="I310" s="50">
        <f t="shared" si="43"/>
        <v>0</v>
      </c>
      <c r="J310" s="113">
        <f t="shared" si="44"/>
        <v>3523</v>
      </c>
      <c r="K310" s="125"/>
      <c r="L310" s="152">
        <f t="shared" si="35"/>
        <v>0</v>
      </c>
    </row>
    <row r="311" spans="2:12" ht="15.65" customHeight="1">
      <c r="B311" s="270" t="s">
        <v>1679</v>
      </c>
      <c r="C311" s="270" t="s">
        <v>848</v>
      </c>
      <c r="D311" s="295" t="str">
        <f t="shared" si="42"/>
        <v>STE500</v>
      </c>
      <c r="E311" s="270" t="s">
        <v>1553</v>
      </c>
      <c r="F311" s="270"/>
      <c r="G311" s="97">
        <v>9063</v>
      </c>
      <c r="H311" s="270"/>
      <c r="I311" s="50">
        <f t="shared" si="43"/>
        <v>0</v>
      </c>
      <c r="J311" s="113">
        <f t="shared" si="44"/>
        <v>9063</v>
      </c>
      <c r="K311" s="125"/>
      <c r="L311" s="152">
        <f t="shared" si="35"/>
        <v>0</v>
      </c>
    </row>
    <row r="312" spans="2:12" ht="15.65" customHeight="1">
      <c r="B312" s="270" t="s">
        <v>1680</v>
      </c>
      <c r="C312" s="270" t="s">
        <v>849</v>
      </c>
      <c r="D312" s="295" t="str">
        <f t="shared" si="42"/>
        <v>STE500</v>
      </c>
      <c r="E312" s="270" t="s">
        <v>1569</v>
      </c>
      <c r="F312" s="270"/>
      <c r="G312" s="97">
        <v>11831</v>
      </c>
      <c r="H312" s="270"/>
      <c r="I312" s="50">
        <f t="shared" si="43"/>
        <v>0</v>
      </c>
      <c r="J312" s="113">
        <f t="shared" si="44"/>
        <v>11831</v>
      </c>
      <c r="K312" s="125"/>
      <c r="L312" s="152">
        <f t="shared" si="35"/>
        <v>0</v>
      </c>
    </row>
    <row r="313" spans="2:12" ht="27.75" customHeight="1">
      <c r="B313" s="270" t="s">
        <v>4928</v>
      </c>
      <c r="C313" s="270" t="s">
        <v>4951</v>
      </c>
      <c r="D313" s="295" t="str">
        <f t="shared" si="42"/>
        <v>STE500</v>
      </c>
      <c r="E313" s="270" t="s">
        <v>5612</v>
      </c>
      <c r="F313" s="270"/>
      <c r="G313" s="97">
        <v>11609</v>
      </c>
      <c r="H313" s="272" t="s">
        <v>2529</v>
      </c>
      <c r="I313" s="50">
        <f t="shared" si="43"/>
        <v>0</v>
      </c>
      <c r="J313" s="113">
        <f t="shared" ref="J313:J319" si="45">G313-G313*I313</f>
        <v>11609</v>
      </c>
      <c r="K313" s="125"/>
      <c r="L313" s="152">
        <f t="shared" ref="L313:L319" si="46">K313*J313</f>
        <v>0</v>
      </c>
    </row>
    <row r="314" spans="2:12" ht="15.65" customHeight="1">
      <c r="B314" s="270" t="s">
        <v>1681</v>
      </c>
      <c r="C314" s="270" t="s">
        <v>850</v>
      </c>
      <c r="D314" s="295" t="str">
        <f t="shared" si="42"/>
        <v>STE500</v>
      </c>
      <c r="E314" s="270" t="s">
        <v>1582</v>
      </c>
      <c r="F314" s="270"/>
      <c r="G314" s="97">
        <v>17031</v>
      </c>
      <c r="H314" s="270"/>
      <c r="I314" s="50">
        <f t="shared" si="43"/>
        <v>0</v>
      </c>
      <c r="J314" s="113">
        <f t="shared" si="45"/>
        <v>17031</v>
      </c>
      <c r="K314" s="125"/>
      <c r="L314" s="152">
        <f t="shared" si="46"/>
        <v>0</v>
      </c>
    </row>
    <row r="315" spans="2:12" ht="15.65" customHeight="1">
      <c r="B315" s="270" t="s">
        <v>852</v>
      </c>
      <c r="C315" s="270" t="s">
        <v>851</v>
      </c>
      <c r="D315" s="295" t="str">
        <f t="shared" si="42"/>
        <v>STE500</v>
      </c>
      <c r="E315" s="270" t="s">
        <v>1594</v>
      </c>
      <c r="F315" s="270"/>
      <c r="G315" s="97">
        <v>26431</v>
      </c>
      <c r="H315" s="270" t="s">
        <v>2469</v>
      </c>
      <c r="I315" s="50">
        <f t="shared" si="43"/>
        <v>0</v>
      </c>
      <c r="J315" s="113">
        <f t="shared" si="45"/>
        <v>26431</v>
      </c>
      <c r="K315" s="125"/>
      <c r="L315" s="152">
        <f t="shared" si="46"/>
        <v>0</v>
      </c>
    </row>
    <row r="316" spans="2:12" ht="30" customHeight="1">
      <c r="B316" s="270" t="s">
        <v>1682</v>
      </c>
      <c r="C316" s="270" t="s">
        <v>853</v>
      </c>
      <c r="D316" s="295" t="str">
        <f t="shared" si="42"/>
        <v>STE500</v>
      </c>
      <c r="E316" s="270" t="s">
        <v>1554</v>
      </c>
      <c r="F316" s="270"/>
      <c r="G316" s="97">
        <v>11300</v>
      </c>
      <c r="H316" s="272" t="s">
        <v>2529</v>
      </c>
      <c r="I316" s="50">
        <f t="shared" si="43"/>
        <v>0</v>
      </c>
      <c r="J316" s="113">
        <f t="shared" si="45"/>
        <v>11300</v>
      </c>
      <c r="K316" s="125"/>
      <c r="L316" s="152">
        <f t="shared" si="46"/>
        <v>0</v>
      </c>
    </row>
    <row r="317" spans="2:12" ht="29.25" customHeight="1">
      <c r="B317" s="270" t="s">
        <v>1683</v>
      </c>
      <c r="C317" s="270" t="s">
        <v>854</v>
      </c>
      <c r="D317" s="295" t="str">
        <f t="shared" si="42"/>
        <v>STE500</v>
      </c>
      <c r="E317" s="270" t="s">
        <v>1570</v>
      </c>
      <c r="F317" s="270"/>
      <c r="G317" s="97">
        <v>13973</v>
      </c>
      <c r="H317" s="272" t="s">
        <v>2529</v>
      </c>
      <c r="I317" s="50">
        <f t="shared" si="43"/>
        <v>0</v>
      </c>
      <c r="J317" s="113">
        <f t="shared" si="45"/>
        <v>13973</v>
      </c>
      <c r="K317" s="125"/>
      <c r="L317" s="152">
        <f t="shared" si="46"/>
        <v>0</v>
      </c>
    </row>
    <row r="318" spans="2:12" ht="29.25" customHeight="1">
      <c r="B318" s="270" t="s">
        <v>4927</v>
      </c>
      <c r="C318" s="270" t="s">
        <v>4950</v>
      </c>
      <c r="D318" s="295" t="str">
        <f t="shared" si="42"/>
        <v>STE500</v>
      </c>
      <c r="E318" s="270" t="s">
        <v>5613</v>
      </c>
      <c r="F318" s="270"/>
      <c r="G318" s="97">
        <v>13759</v>
      </c>
      <c r="H318" s="272" t="s">
        <v>2529</v>
      </c>
      <c r="I318" s="50">
        <f t="shared" si="43"/>
        <v>0</v>
      </c>
      <c r="J318" s="113">
        <f t="shared" si="45"/>
        <v>13759</v>
      </c>
      <c r="K318" s="125"/>
      <c r="L318" s="152">
        <f t="shared" si="46"/>
        <v>0</v>
      </c>
    </row>
    <row r="319" spans="2:12" ht="27" customHeight="1">
      <c r="B319" s="270" t="s">
        <v>1684</v>
      </c>
      <c r="C319" s="270" t="s">
        <v>855</v>
      </c>
      <c r="D319" s="295" t="str">
        <f t="shared" si="42"/>
        <v>STE500</v>
      </c>
      <c r="E319" s="270" t="s">
        <v>1583</v>
      </c>
      <c r="F319" s="270"/>
      <c r="G319" s="97">
        <v>20040</v>
      </c>
      <c r="H319" s="272" t="s">
        <v>2529</v>
      </c>
      <c r="I319" s="50">
        <f t="shared" si="43"/>
        <v>0</v>
      </c>
      <c r="J319" s="113">
        <f t="shared" si="45"/>
        <v>20040</v>
      </c>
      <c r="K319" s="125"/>
      <c r="L319" s="152">
        <f t="shared" si="46"/>
        <v>0</v>
      </c>
    </row>
    <row r="320" spans="2:12" ht="28.5" customHeight="1">
      <c r="B320" s="270" t="s">
        <v>857</v>
      </c>
      <c r="C320" s="270" t="s">
        <v>856</v>
      </c>
      <c r="D320" s="295" t="str">
        <f t="shared" si="42"/>
        <v>STE500</v>
      </c>
      <c r="E320" s="270" t="s">
        <v>1595</v>
      </c>
      <c r="F320" s="270"/>
      <c r="G320" s="97">
        <v>31601</v>
      </c>
      <c r="H320" s="272" t="s">
        <v>2529</v>
      </c>
      <c r="I320" s="50">
        <f t="shared" si="43"/>
        <v>0</v>
      </c>
      <c r="J320" s="113">
        <f t="shared" si="44"/>
        <v>31601</v>
      </c>
      <c r="K320" s="125"/>
      <c r="L320" s="152">
        <f t="shared" si="35"/>
        <v>0</v>
      </c>
    </row>
    <row r="321" spans="2:12" ht="24" customHeight="1">
      <c r="B321" s="270" t="s">
        <v>1685</v>
      </c>
      <c r="C321" s="270" t="s">
        <v>858</v>
      </c>
      <c r="D321" s="295" t="str">
        <f t="shared" si="42"/>
        <v>STE500</v>
      </c>
      <c r="E321" s="270" t="s">
        <v>1555</v>
      </c>
      <c r="F321" s="270"/>
      <c r="G321" s="97">
        <v>13215</v>
      </c>
      <c r="H321" s="272" t="s">
        <v>2529</v>
      </c>
      <c r="I321" s="50">
        <f t="shared" si="43"/>
        <v>0</v>
      </c>
      <c r="J321" s="113">
        <f t="shared" si="44"/>
        <v>13215</v>
      </c>
      <c r="K321" s="125"/>
      <c r="L321" s="152">
        <f t="shared" si="35"/>
        <v>0</v>
      </c>
    </row>
    <row r="322" spans="2:12" ht="24" customHeight="1">
      <c r="B322" s="270" t="s">
        <v>1686</v>
      </c>
      <c r="C322" s="270" t="s">
        <v>859</v>
      </c>
      <c r="D322" s="295" t="str">
        <f t="shared" si="42"/>
        <v>STE500</v>
      </c>
      <c r="E322" s="270" t="s">
        <v>1571</v>
      </c>
      <c r="F322" s="270"/>
      <c r="G322" s="97">
        <v>16315</v>
      </c>
      <c r="H322" s="272" t="s">
        <v>2529</v>
      </c>
      <c r="I322" s="50">
        <f t="shared" si="43"/>
        <v>0</v>
      </c>
      <c r="J322" s="113">
        <f t="shared" si="44"/>
        <v>16315</v>
      </c>
      <c r="K322" s="125"/>
      <c r="L322" s="152">
        <f t="shared" si="35"/>
        <v>0</v>
      </c>
    </row>
    <row r="323" spans="2:12" ht="24" customHeight="1">
      <c r="B323" s="270" t="s">
        <v>1687</v>
      </c>
      <c r="C323" s="270" t="s">
        <v>860</v>
      </c>
      <c r="D323" s="295" t="str">
        <f t="shared" si="42"/>
        <v>STE500</v>
      </c>
      <c r="E323" s="270" t="s">
        <v>1584</v>
      </c>
      <c r="F323" s="270"/>
      <c r="G323" s="97">
        <v>23389</v>
      </c>
      <c r="H323" s="272" t="s">
        <v>2529</v>
      </c>
      <c r="I323" s="50">
        <f t="shared" si="43"/>
        <v>0</v>
      </c>
      <c r="J323" s="113">
        <f t="shared" si="44"/>
        <v>23389</v>
      </c>
      <c r="K323" s="125"/>
      <c r="L323" s="152">
        <f t="shared" si="35"/>
        <v>0</v>
      </c>
    </row>
    <row r="324" spans="2:12" ht="24" customHeight="1">
      <c r="B324" s="270" t="s">
        <v>862</v>
      </c>
      <c r="C324" s="270" t="s">
        <v>861</v>
      </c>
      <c r="D324" s="295" t="str">
        <f t="shared" si="42"/>
        <v>STE500</v>
      </c>
      <c r="E324" s="270" t="s">
        <v>1596</v>
      </c>
      <c r="F324" s="270"/>
      <c r="G324" s="97">
        <v>36711</v>
      </c>
      <c r="H324" s="270" t="s">
        <v>2469</v>
      </c>
      <c r="I324" s="50">
        <f t="shared" si="43"/>
        <v>0</v>
      </c>
      <c r="J324" s="113">
        <f t="shared" si="44"/>
        <v>36711</v>
      </c>
      <c r="K324" s="125"/>
      <c r="L324" s="152">
        <f t="shared" si="35"/>
        <v>0</v>
      </c>
    </row>
    <row r="325" spans="2:12" ht="24" customHeight="1">
      <c r="B325" s="270" t="s">
        <v>864</v>
      </c>
      <c r="C325" s="270" t="s">
        <v>863</v>
      </c>
      <c r="D325" s="295" t="str">
        <f t="shared" si="42"/>
        <v>STE500</v>
      </c>
      <c r="E325" s="270" t="s">
        <v>1556</v>
      </c>
      <c r="F325" s="270"/>
      <c r="G325" s="97">
        <v>15105</v>
      </c>
      <c r="H325" s="270" t="s">
        <v>2469</v>
      </c>
      <c r="I325" s="50">
        <f t="shared" si="43"/>
        <v>0</v>
      </c>
      <c r="J325" s="113">
        <f t="shared" si="44"/>
        <v>15105</v>
      </c>
      <c r="K325" s="125"/>
      <c r="L325" s="152">
        <f t="shared" si="35"/>
        <v>0</v>
      </c>
    </row>
    <row r="326" spans="2:12" ht="24" customHeight="1">
      <c r="B326" s="270" t="s">
        <v>866</v>
      </c>
      <c r="C326" s="270" t="s">
        <v>865</v>
      </c>
      <c r="D326" s="295" t="str">
        <f t="shared" si="42"/>
        <v>STE500</v>
      </c>
      <c r="E326" s="270" t="s">
        <v>1572</v>
      </c>
      <c r="F326" s="270"/>
      <c r="G326" s="97">
        <v>19992</v>
      </c>
      <c r="H326" s="270" t="s">
        <v>2469</v>
      </c>
      <c r="I326" s="50">
        <f t="shared" si="43"/>
        <v>0</v>
      </c>
      <c r="J326" s="113">
        <f t="shared" si="44"/>
        <v>19992</v>
      </c>
      <c r="K326" s="125"/>
      <c r="L326" s="152">
        <f t="shared" si="35"/>
        <v>0</v>
      </c>
    </row>
    <row r="327" spans="2:12" ht="24" customHeight="1">
      <c r="B327" s="270" t="s">
        <v>4926</v>
      </c>
      <c r="C327" s="270" t="s">
        <v>4952</v>
      </c>
      <c r="D327" s="295" t="str">
        <f t="shared" si="42"/>
        <v>STE500</v>
      </c>
      <c r="E327" s="270" t="s">
        <v>5611</v>
      </c>
      <c r="F327" s="270"/>
      <c r="G327" s="97">
        <v>18424</v>
      </c>
      <c r="H327" s="272" t="s">
        <v>2529</v>
      </c>
      <c r="I327" s="50">
        <f t="shared" si="43"/>
        <v>0</v>
      </c>
      <c r="J327" s="113">
        <f t="shared" ref="J327:J333" si="47">G327-G327*I327</f>
        <v>18424</v>
      </c>
      <c r="K327" s="125"/>
      <c r="L327" s="152">
        <f t="shared" ref="L327:L333" si="48">K327*J327</f>
        <v>0</v>
      </c>
    </row>
    <row r="328" spans="2:12" ht="24" customHeight="1">
      <c r="B328" s="270" t="s">
        <v>868</v>
      </c>
      <c r="C328" s="270" t="s">
        <v>867</v>
      </c>
      <c r="D328" s="295" t="str">
        <f t="shared" si="42"/>
        <v>STE500</v>
      </c>
      <c r="E328" s="270" t="s">
        <v>1585</v>
      </c>
      <c r="F328" s="270"/>
      <c r="G328" s="97">
        <v>26779</v>
      </c>
      <c r="H328" s="270" t="s">
        <v>2469</v>
      </c>
      <c r="I328" s="50">
        <f t="shared" si="43"/>
        <v>0</v>
      </c>
      <c r="J328" s="113">
        <f t="shared" si="47"/>
        <v>26779</v>
      </c>
      <c r="K328" s="125"/>
      <c r="L328" s="152">
        <f t="shared" si="48"/>
        <v>0</v>
      </c>
    </row>
    <row r="329" spans="2:12" ht="24" customHeight="1">
      <c r="B329" s="270" t="s">
        <v>870</v>
      </c>
      <c r="C329" s="270" t="s">
        <v>869</v>
      </c>
      <c r="D329" s="295" t="str">
        <f t="shared" si="42"/>
        <v>STE500</v>
      </c>
      <c r="E329" s="270" t="s">
        <v>1597</v>
      </c>
      <c r="F329" s="270"/>
      <c r="G329" s="97">
        <v>41910</v>
      </c>
      <c r="H329" s="270" t="s">
        <v>2469</v>
      </c>
      <c r="I329" s="50">
        <f t="shared" si="43"/>
        <v>0</v>
      </c>
      <c r="J329" s="113">
        <f t="shared" si="47"/>
        <v>41910</v>
      </c>
      <c r="K329" s="125"/>
      <c r="L329" s="152">
        <f t="shared" si="48"/>
        <v>0</v>
      </c>
    </row>
    <row r="330" spans="2:12" ht="24" customHeight="1">
      <c r="B330" s="270" t="s">
        <v>872</v>
      </c>
      <c r="C330" s="270" t="s">
        <v>871</v>
      </c>
      <c r="D330" s="295" t="str">
        <f t="shared" si="42"/>
        <v>STE500</v>
      </c>
      <c r="E330" s="270" t="s">
        <v>1557</v>
      </c>
      <c r="F330" s="270"/>
      <c r="G330" s="97">
        <v>17003</v>
      </c>
      <c r="H330" s="272" t="s">
        <v>2529</v>
      </c>
      <c r="I330" s="50">
        <f t="shared" si="43"/>
        <v>0</v>
      </c>
      <c r="J330" s="113">
        <f t="shared" si="47"/>
        <v>17003</v>
      </c>
      <c r="K330" s="125"/>
      <c r="L330" s="152">
        <f t="shared" si="48"/>
        <v>0</v>
      </c>
    </row>
    <row r="331" spans="2:12" ht="24" customHeight="1">
      <c r="B331" s="270" t="s">
        <v>1688</v>
      </c>
      <c r="C331" s="270" t="s">
        <v>873</v>
      </c>
      <c r="D331" s="295" t="str">
        <f t="shared" si="42"/>
        <v>STE500</v>
      </c>
      <c r="E331" s="270" t="s">
        <v>1573</v>
      </c>
      <c r="F331" s="270"/>
      <c r="G331" s="97">
        <v>20625</v>
      </c>
      <c r="H331" s="272" t="s">
        <v>2529</v>
      </c>
      <c r="I331" s="50">
        <f t="shared" si="43"/>
        <v>0</v>
      </c>
      <c r="J331" s="113">
        <f t="shared" si="47"/>
        <v>20625</v>
      </c>
      <c r="K331" s="125"/>
      <c r="L331" s="152">
        <f t="shared" si="48"/>
        <v>0</v>
      </c>
    </row>
    <row r="332" spans="2:12" ht="24" customHeight="1">
      <c r="B332" s="270" t="s">
        <v>4925</v>
      </c>
      <c r="C332" s="270" t="s">
        <v>4953</v>
      </c>
      <c r="D332" s="295" t="str">
        <f t="shared" si="42"/>
        <v>STE500</v>
      </c>
      <c r="E332" s="270" t="s">
        <v>5610</v>
      </c>
      <c r="F332" s="270"/>
      <c r="G332" s="97">
        <v>20625</v>
      </c>
      <c r="H332" s="272" t="s">
        <v>2529</v>
      </c>
      <c r="I332" s="50">
        <f t="shared" si="43"/>
        <v>0</v>
      </c>
      <c r="J332" s="113">
        <f t="shared" si="47"/>
        <v>20625</v>
      </c>
      <c r="K332" s="125"/>
      <c r="L332" s="152">
        <f t="shared" si="48"/>
        <v>0</v>
      </c>
    </row>
    <row r="333" spans="2:12" ht="24" customHeight="1">
      <c r="B333" s="270" t="s">
        <v>875</v>
      </c>
      <c r="C333" s="270" t="s">
        <v>874</v>
      </c>
      <c r="D333" s="295" t="str">
        <f t="shared" si="42"/>
        <v>STE500</v>
      </c>
      <c r="E333" s="270" t="s">
        <v>1586</v>
      </c>
      <c r="F333" s="270"/>
      <c r="G333" s="97">
        <v>29885</v>
      </c>
      <c r="H333" s="272" t="s">
        <v>2529</v>
      </c>
      <c r="I333" s="50">
        <f t="shared" si="43"/>
        <v>0</v>
      </c>
      <c r="J333" s="113">
        <f t="shared" si="47"/>
        <v>29885</v>
      </c>
      <c r="K333" s="125"/>
      <c r="L333" s="152">
        <f t="shared" si="48"/>
        <v>0</v>
      </c>
    </row>
    <row r="334" spans="2:12" ht="24" customHeight="1">
      <c r="B334" s="270" t="s">
        <v>877</v>
      </c>
      <c r="C334" s="270" t="s">
        <v>876</v>
      </c>
      <c r="D334" s="295" t="str">
        <f t="shared" si="42"/>
        <v>STE500</v>
      </c>
      <c r="E334" s="270" t="s">
        <v>1598</v>
      </c>
      <c r="F334" s="270"/>
      <c r="G334" s="97">
        <v>47063</v>
      </c>
      <c r="H334" s="270" t="s">
        <v>2469</v>
      </c>
      <c r="I334" s="50">
        <f t="shared" si="43"/>
        <v>0</v>
      </c>
      <c r="J334" s="113">
        <f t="shared" si="44"/>
        <v>47063</v>
      </c>
      <c r="K334" s="125"/>
      <c r="L334" s="152">
        <f t="shared" si="35"/>
        <v>0</v>
      </c>
    </row>
    <row r="335" spans="2:12" ht="24" customHeight="1">
      <c r="B335" s="270" t="s">
        <v>879</v>
      </c>
      <c r="C335" s="270" t="s">
        <v>878</v>
      </c>
      <c r="D335" s="295" t="str">
        <f t="shared" si="42"/>
        <v>STE500</v>
      </c>
      <c r="E335" s="270" t="s">
        <v>1558</v>
      </c>
      <c r="F335" s="270"/>
      <c r="G335" s="97">
        <v>18793</v>
      </c>
      <c r="H335" s="270" t="s">
        <v>2469</v>
      </c>
      <c r="I335" s="50">
        <f t="shared" si="43"/>
        <v>0</v>
      </c>
      <c r="J335" s="113">
        <f t="shared" si="44"/>
        <v>18793</v>
      </c>
      <c r="K335" s="125"/>
      <c r="L335" s="152">
        <f t="shared" si="35"/>
        <v>0</v>
      </c>
    </row>
    <row r="336" spans="2:12" ht="24" customHeight="1">
      <c r="B336" s="270" t="s">
        <v>881</v>
      </c>
      <c r="C336" s="270" t="s">
        <v>880</v>
      </c>
      <c r="D336" s="295" t="str">
        <f t="shared" si="42"/>
        <v>STE500</v>
      </c>
      <c r="E336" s="270" t="s">
        <v>1574</v>
      </c>
      <c r="F336" s="270"/>
      <c r="G336" s="97">
        <v>24413</v>
      </c>
      <c r="H336" s="270" t="s">
        <v>2469</v>
      </c>
      <c r="I336" s="50">
        <f t="shared" si="43"/>
        <v>0</v>
      </c>
      <c r="J336" s="113">
        <f t="shared" si="44"/>
        <v>24413</v>
      </c>
      <c r="K336" s="125"/>
      <c r="L336" s="152">
        <f t="shared" si="35"/>
        <v>0</v>
      </c>
    </row>
    <row r="337" spans="2:12" ht="24" customHeight="1">
      <c r="B337" s="270" t="s">
        <v>883</v>
      </c>
      <c r="C337" s="270" t="s">
        <v>882</v>
      </c>
      <c r="D337" s="295" t="str">
        <f t="shared" si="42"/>
        <v>STE500</v>
      </c>
      <c r="E337" s="270" t="s">
        <v>1587</v>
      </c>
      <c r="F337" s="270"/>
      <c r="G337" s="97">
        <v>33383</v>
      </c>
      <c r="H337" s="270" t="s">
        <v>2469</v>
      </c>
      <c r="I337" s="50">
        <f t="shared" si="43"/>
        <v>0</v>
      </c>
      <c r="J337" s="113">
        <f t="shared" si="44"/>
        <v>33383</v>
      </c>
      <c r="K337" s="125"/>
      <c r="L337" s="152">
        <f t="shared" si="35"/>
        <v>0</v>
      </c>
    </row>
    <row r="338" spans="2:12" ht="24" customHeight="1">
      <c r="B338" s="270" t="s">
        <v>885</v>
      </c>
      <c r="C338" s="270" t="s">
        <v>884</v>
      </c>
      <c r="D338" s="295" t="str">
        <f t="shared" si="42"/>
        <v>STE500</v>
      </c>
      <c r="E338" s="270" t="s">
        <v>1599</v>
      </c>
      <c r="F338" s="270"/>
      <c r="G338" s="97">
        <v>51680</v>
      </c>
      <c r="H338" s="270" t="s">
        <v>2469</v>
      </c>
      <c r="I338" s="50">
        <f t="shared" si="43"/>
        <v>0</v>
      </c>
      <c r="J338" s="113">
        <f t="shared" si="44"/>
        <v>51680</v>
      </c>
      <c r="K338" s="125"/>
      <c r="L338" s="152">
        <f t="shared" si="35"/>
        <v>0</v>
      </c>
    </row>
    <row r="339" spans="2:12" ht="24" customHeight="1">
      <c r="B339" s="270" t="s">
        <v>887</v>
      </c>
      <c r="C339" s="270" t="s">
        <v>886</v>
      </c>
      <c r="D339" s="295" t="str">
        <f t="shared" si="42"/>
        <v>STE500</v>
      </c>
      <c r="E339" s="270" t="s">
        <v>1559</v>
      </c>
      <c r="F339" s="270"/>
      <c r="G339" s="97">
        <v>23168</v>
      </c>
      <c r="H339" s="270" t="s">
        <v>2469</v>
      </c>
      <c r="I339" s="50">
        <f t="shared" si="43"/>
        <v>0</v>
      </c>
      <c r="J339" s="113">
        <f t="shared" si="44"/>
        <v>23168</v>
      </c>
      <c r="K339" s="125"/>
      <c r="L339" s="152">
        <f t="shared" si="35"/>
        <v>0</v>
      </c>
    </row>
    <row r="340" spans="2:12" ht="24" customHeight="1">
      <c r="B340" s="270" t="s">
        <v>1689</v>
      </c>
      <c r="C340" s="270" t="s">
        <v>888</v>
      </c>
      <c r="D340" s="295" t="str">
        <f t="shared" si="42"/>
        <v>STE500</v>
      </c>
      <c r="E340" s="270" t="s">
        <v>1575</v>
      </c>
      <c r="F340" s="270"/>
      <c r="G340" s="97">
        <v>28574</v>
      </c>
      <c r="H340" s="270" t="s">
        <v>2469</v>
      </c>
      <c r="I340" s="50">
        <f t="shared" si="43"/>
        <v>0</v>
      </c>
      <c r="J340" s="113">
        <f t="shared" si="44"/>
        <v>28574</v>
      </c>
      <c r="K340" s="125"/>
      <c r="L340" s="152">
        <f t="shared" si="35"/>
        <v>0</v>
      </c>
    </row>
    <row r="341" spans="2:12" ht="24" customHeight="1">
      <c r="B341" s="270" t="s">
        <v>890</v>
      </c>
      <c r="C341" s="270" t="s">
        <v>889</v>
      </c>
      <c r="D341" s="295" t="str">
        <f t="shared" si="42"/>
        <v>STE500</v>
      </c>
      <c r="E341" s="270" t="s">
        <v>1588</v>
      </c>
      <c r="F341" s="270"/>
      <c r="G341" s="97">
        <v>41230</v>
      </c>
      <c r="H341" s="270" t="s">
        <v>2469</v>
      </c>
      <c r="I341" s="50">
        <f t="shared" si="43"/>
        <v>0</v>
      </c>
      <c r="J341" s="113">
        <f t="shared" si="44"/>
        <v>41230</v>
      </c>
      <c r="K341" s="125"/>
      <c r="L341" s="152">
        <f t="shared" si="35"/>
        <v>0</v>
      </c>
    </row>
    <row r="342" spans="2:12" ht="24" customHeight="1">
      <c r="B342" s="266" t="s">
        <v>892</v>
      </c>
      <c r="C342" s="266" t="s">
        <v>891</v>
      </c>
      <c r="D342" s="295" t="str">
        <f t="shared" si="42"/>
        <v>STE500</v>
      </c>
      <c r="E342" s="266" t="s">
        <v>1600</v>
      </c>
      <c r="F342" s="296"/>
      <c r="G342" s="97">
        <v>64253</v>
      </c>
      <c r="H342" s="270" t="s">
        <v>2469</v>
      </c>
      <c r="I342" s="50">
        <f t="shared" si="43"/>
        <v>0</v>
      </c>
      <c r="J342" s="113">
        <f t="shared" si="44"/>
        <v>64253</v>
      </c>
      <c r="K342" s="125"/>
      <c r="L342" s="152">
        <f t="shared" si="35"/>
        <v>0</v>
      </c>
    </row>
    <row r="343" spans="2:12" ht="24" customHeight="1">
      <c r="B343" s="266" t="s">
        <v>894</v>
      </c>
      <c r="C343" s="266" t="s">
        <v>893</v>
      </c>
      <c r="D343" s="295" t="str">
        <f t="shared" ref="D343:D371" si="49">$D$306</f>
        <v>STE500</v>
      </c>
      <c r="E343" s="266" t="s">
        <v>1560</v>
      </c>
      <c r="F343" s="296"/>
      <c r="G343" s="97">
        <v>25160</v>
      </c>
      <c r="H343" s="270" t="s">
        <v>2469</v>
      </c>
      <c r="I343" s="50">
        <f t="shared" si="43"/>
        <v>0</v>
      </c>
      <c r="J343" s="113">
        <f t="shared" si="44"/>
        <v>25160</v>
      </c>
      <c r="K343" s="125"/>
      <c r="L343" s="152">
        <f t="shared" si="35"/>
        <v>0</v>
      </c>
    </row>
    <row r="344" spans="2:12" ht="24" customHeight="1">
      <c r="B344" s="266" t="s">
        <v>896</v>
      </c>
      <c r="C344" s="266" t="s">
        <v>895</v>
      </c>
      <c r="D344" s="295" t="str">
        <f t="shared" si="49"/>
        <v>STE500</v>
      </c>
      <c r="E344" s="266" t="s">
        <v>1561</v>
      </c>
      <c r="F344" s="296"/>
      <c r="G344" s="97">
        <v>27935</v>
      </c>
      <c r="H344" s="270" t="s">
        <v>2469</v>
      </c>
      <c r="I344" s="50">
        <f t="shared" si="43"/>
        <v>0</v>
      </c>
      <c r="J344" s="113">
        <f t="shared" si="44"/>
        <v>27935</v>
      </c>
      <c r="K344" s="125"/>
      <c r="L344" s="152">
        <f t="shared" si="35"/>
        <v>0</v>
      </c>
    </row>
    <row r="345" spans="2:12" ht="24" customHeight="1">
      <c r="B345" s="266" t="s">
        <v>898</v>
      </c>
      <c r="C345" s="266" t="s">
        <v>897</v>
      </c>
      <c r="D345" s="295" t="str">
        <f t="shared" si="49"/>
        <v>STE500</v>
      </c>
      <c r="E345" s="266" t="s">
        <v>1562</v>
      </c>
      <c r="F345" s="296"/>
      <c r="G345" s="97">
        <v>31565</v>
      </c>
      <c r="H345" s="270" t="s">
        <v>2469</v>
      </c>
      <c r="I345" s="50">
        <f t="shared" si="43"/>
        <v>0</v>
      </c>
      <c r="J345" s="113">
        <f t="shared" si="44"/>
        <v>31565</v>
      </c>
      <c r="K345" s="125"/>
      <c r="L345" s="152">
        <f t="shared" ref="L345:L409" si="50">K345*J345</f>
        <v>0</v>
      </c>
    </row>
    <row r="346" spans="2:12" ht="24" customHeight="1">
      <c r="B346" s="266" t="s">
        <v>900</v>
      </c>
      <c r="C346" s="266" t="s">
        <v>899</v>
      </c>
      <c r="D346" s="295" t="str">
        <f t="shared" si="49"/>
        <v>STE500</v>
      </c>
      <c r="E346" s="266" t="s">
        <v>1542</v>
      </c>
      <c r="F346" s="296"/>
      <c r="G346" s="97">
        <v>2390</v>
      </c>
      <c r="H346" s="270"/>
      <c r="I346" s="50">
        <f t="shared" si="43"/>
        <v>0</v>
      </c>
      <c r="J346" s="113">
        <f t="shared" si="44"/>
        <v>2390</v>
      </c>
      <c r="K346" s="125"/>
      <c r="L346" s="152">
        <f t="shared" si="50"/>
        <v>0</v>
      </c>
    </row>
    <row r="347" spans="2:12" ht="24" customHeight="1">
      <c r="B347" s="266" t="s">
        <v>1690</v>
      </c>
      <c r="C347" s="266" t="s">
        <v>901</v>
      </c>
      <c r="D347" s="295" t="str">
        <f t="shared" si="49"/>
        <v>STE500</v>
      </c>
      <c r="E347" s="266" t="s">
        <v>1548</v>
      </c>
      <c r="F347" s="296"/>
      <c r="G347" s="97">
        <v>2919</v>
      </c>
      <c r="H347" s="270"/>
      <c r="I347" s="50">
        <f t="shared" si="43"/>
        <v>0</v>
      </c>
      <c r="J347" s="113">
        <f t="shared" si="44"/>
        <v>2919</v>
      </c>
      <c r="K347" s="125"/>
      <c r="L347" s="152">
        <f t="shared" si="50"/>
        <v>0</v>
      </c>
    </row>
    <row r="348" spans="2:12" ht="24" customHeight="1">
      <c r="B348" s="266" t="s">
        <v>1691</v>
      </c>
      <c r="C348" s="266" t="s">
        <v>902</v>
      </c>
      <c r="D348" s="295" t="str">
        <f t="shared" si="49"/>
        <v>STE500</v>
      </c>
      <c r="E348" s="266" t="s">
        <v>1564</v>
      </c>
      <c r="F348" s="296"/>
      <c r="G348" s="97">
        <v>3628</v>
      </c>
      <c r="H348" s="270"/>
      <c r="I348" s="50">
        <f t="shared" si="43"/>
        <v>0</v>
      </c>
      <c r="J348" s="113">
        <f t="shared" si="44"/>
        <v>3628</v>
      </c>
      <c r="K348" s="125"/>
      <c r="L348" s="152">
        <f t="shared" si="50"/>
        <v>0</v>
      </c>
    </row>
    <row r="349" spans="2:12" ht="24" customHeight="1">
      <c r="B349" s="266" t="s">
        <v>1692</v>
      </c>
      <c r="C349" s="266" t="s">
        <v>903</v>
      </c>
      <c r="D349" s="295" t="str">
        <f t="shared" si="49"/>
        <v>STE500</v>
      </c>
      <c r="E349" s="266" t="s">
        <v>1577</v>
      </c>
      <c r="F349" s="296"/>
      <c r="G349" s="97">
        <v>4993</v>
      </c>
      <c r="H349" s="270"/>
      <c r="I349" s="50">
        <f t="shared" si="43"/>
        <v>0</v>
      </c>
      <c r="J349" s="113">
        <f t="shared" si="44"/>
        <v>4993</v>
      </c>
      <c r="K349" s="125"/>
      <c r="L349" s="152">
        <f t="shared" si="50"/>
        <v>0</v>
      </c>
    </row>
    <row r="350" spans="2:12" ht="24" customHeight="1">
      <c r="B350" s="266" t="s">
        <v>905</v>
      </c>
      <c r="C350" s="266" t="s">
        <v>904</v>
      </c>
      <c r="D350" s="295" t="str">
        <f t="shared" si="49"/>
        <v>STE500</v>
      </c>
      <c r="E350" s="266" t="s">
        <v>1589</v>
      </c>
      <c r="F350" s="296"/>
      <c r="G350" s="97">
        <v>8384</v>
      </c>
      <c r="H350" s="270" t="s">
        <v>2469</v>
      </c>
      <c r="I350" s="50">
        <f t="shared" si="43"/>
        <v>0</v>
      </c>
      <c r="J350" s="113">
        <f t="shared" si="44"/>
        <v>8384</v>
      </c>
      <c r="K350" s="125"/>
      <c r="L350" s="152">
        <f t="shared" si="50"/>
        <v>0</v>
      </c>
    </row>
    <row r="351" spans="2:12" ht="24" customHeight="1">
      <c r="B351" s="266" t="s">
        <v>907</v>
      </c>
      <c r="C351" s="266" t="s">
        <v>906</v>
      </c>
      <c r="D351" s="295" t="str">
        <f t="shared" si="49"/>
        <v>STE500</v>
      </c>
      <c r="E351" s="266" t="s">
        <v>1543</v>
      </c>
      <c r="F351" s="296"/>
      <c r="G351" s="97">
        <v>3031</v>
      </c>
      <c r="H351" s="270"/>
      <c r="I351" s="50">
        <f t="shared" si="43"/>
        <v>0</v>
      </c>
      <c r="J351" s="113">
        <f t="shared" si="44"/>
        <v>3031</v>
      </c>
      <c r="K351" s="125"/>
      <c r="L351" s="152">
        <f t="shared" si="50"/>
        <v>0</v>
      </c>
    </row>
    <row r="352" spans="2:12" ht="24" customHeight="1">
      <c r="B352" s="266" t="s">
        <v>1693</v>
      </c>
      <c r="C352" s="266" t="s">
        <v>908</v>
      </c>
      <c r="D352" s="295" t="str">
        <f t="shared" si="49"/>
        <v>STE500</v>
      </c>
      <c r="E352" s="266" t="s">
        <v>1549</v>
      </c>
      <c r="F352" s="296"/>
      <c r="G352" s="97">
        <v>3790</v>
      </c>
      <c r="H352" s="270"/>
      <c r="I352" s="50">
        <f t="shared" si="43"/>
        <v>0</v>
      </c>
      <c r="J352" s="113">
        <f t="shared" si="44"/>
        <v>3790</v>
      </c>
      <c r="K352" s="125"/>
      <c r="L352" s="152">
        <f t="shared" si="50"/>
        <v>0</v>
      </c>
    </row>
    <row r="353" spans="2:12" ht="24" customHeight="1">
      <c r="B353" s="266" t="s">
        <v>1694</v>
      </c>
      <c r="C353" s="266" t="s">
        <v>909</v>
      </c>
      <c r="D353" s="295" t="str">
        <f t="shared" si="49"/>
        <v>STE500</v>
      </c>
      <c r="E353" s="266" t="s">
        <v>1565</v>
      </c>
      <c r="F353" s="296"/>
      <c r="G353" s="97">
        <v>4518</v>
      </c>
      <c r="H353" s="270"/>
      <c r="I353" s="50">
        <f t="shared" si="43"/>
        <v>0</v>
      </c>
      <c r="J353" s="113">
        <f t="shared" si="44"/>
        <v>4518</v>
      </c>
      <c r="K353" s="125"/>
      <c r="L353" s="152">
        <f t="shared" si="50"/>
        <v>0</v>
      </c>
    </row>
    <row r="354" spans="2:12" ht="24" customHeight="1">
      <c r="B354" s="266" t="s">
        <v>1695</v>
      </c>
      <c r="C354" s="266" t="s">
        <v>910</v>
      </c>
      <c r="D354" s="295" t="str">
        <f t="shared" si="49"/>
        <v>STE500</v>
      </c>
      <c r="E354" s="266" t="s">
        <v>1578</v>
      </c>
      <c r="F354" s="296"/>
      <c r="G354" s="97">
        <v>6814</v>
      </c>
      <c r="H354" s="270"/>
      <c r="I354" s="50">
        <f t="shared" si="43"/>
        <v>0</v>
      </c>
      <c r="J354" s="113">
        <f t="shared" si="44"/>
        <v>6814</v>
      </c>
      <c r="K354" s="125"/>
      <c r="L354" s="152">
        <f t="shared" si="50"/>
        <v>0</v>
      </c>
    </row>
    <row r="355" spans="2:12" ht="24" customHeight="1">
      <c r="B355" s="266" t="s">
        <v>912</v>
      </c>
      <c r="C355" s="266" t="s">
        <v>911</v>
      </c>
      <c r="D355" s="295" t="str">
        <f t="shared" si="49"/>
        <v>STE500</v>
      </c>
      <c r="E355" s="266" t="s">
        <v>1590</v>
      </c>
      <c r="F355" s="296"/>
      <c r="G355" s="97">
        <v>10950</v>
      </c>
      <c r="H355" s="270" t="s">
        <v>2469</v>
      </c>
      <c r="I355" s="50">
        <f t="shared" si="43"/>
        <v>0</v>
      </c>
      <c r="J355" s="113">
        <f t="shared" si="44"/>
        <v>10950</v>
      </c>
      <c r="K355" s="125"/>
      <c r="L355" s="152">
        <f t="shared" si="50"/>
        <v>0</v>
      </c>
    </row>
    <row r="356" spans="2:12" ht="24" customHeight="1">
      <c r="B356" s="266" t="s">
        <v>914</v>
      </c>
      <c r="C356" s="266" t="s">
        <v>913</v>
      </c>
      <c r="D356" s="295" t="str">
        <f t="shared" si="49"/>
        <v>STE500</v>
      </c>
      <c r="E356" s="266" t="s">
        <v>1544</v>
      </c>
      <c r="F356" s="296"/>
      <c r="G356" s="97">
        <v>3853</v>
      </c>
      <c r="H356" s="270"/>
      <c r="I356" s="50">
        <f t="shared" si="43"/>
        <v>0</v>
      </c>
      <c r="J356" s="113">
        <f t="shared" si="44"/>
        <v>3853</v>
      </c>
      <c r="K356" s="125"/>
      <c r="L356" s="152">
        <f t="shared" si="50"/>
        <v>0</v>
      </c>
    </row>
    <row r="357" spans="2:12" ht="24" customHeight="1">
      <c r="B357" s="266" t="s">
        <v>1696</v>
      </c>
      <c r="C357" s="266" t="s">
        <v>915</v>
      </c>
      <c r="D357" s="295" t="str">
        <f t="shared" si="49"/>
        <v>STE500</v>
      </c>
      <c r="E357" s="266" t="s">
        <v>1550</v>
      </c>
      <c r="F357" s="296"/>
      <c r="G357" s="97">
        <v>4977</v>
      </c>
      <c r="H357" s="270"/>
      <c r="I357" s="50">
        <f t="shared" si="43"/>
        <v>0</v>
      </c>
      <c r="J357" s="113">
        <f t="shared" si="44"/>
        <v>4977</v>
      </c>
      <c r="K357" s="125"/>
      <c r="L357" s="152">
        <f t="shared" si="50"/>
        <v>0</v>
      </c>
    </row>
    <row r="358" spans="2:12" ht="24" customHeight="1">
      <c r="B358" s="266" t="s">
        <v>1697</v>
      </c>
      <c r="C358" s="266" t="s">
        <v>916</v>
      </c>
      <c r="D358" s="295" t="str">
        <f t="shared" si="49"/>
        <v>STE500</v>
      </c>
      <c r="E358" s="266" t="s">
        <v>1566</v>
      </c>
      <c r="F358" s="296"/>
      <c r="G358" s="97">
        <v>5980</v>
      </c>
      <c r="H358" s="270"/>
      <c r="I358" s="50">
        <f t="shared" si="43"/>
        <v>0</v>
      </c>
      <c r="J358" s="113">
        <f t="shared" si="44"/>
        <v>5980</v>
      </c>
      <c r="K358" s="125"/>
      <c r="L358" s="152">
        <f t="shared" si="50"/>
        <v>0</v>
      </c>
    </row>
    <row r="359" spans="2:12" ht="24" customHeight="1">
      <c r="B359" s="266" t="s">
        <v>1698</v>
      </c>
      <c r="C359" s="266" t="s">
        <v>917</v>
      </c>
      <c r="D359" s="295" t="str">
        <f t="shared" si="49"/>
        <v>STE500</v>
      </c>
      <c r="E359" s="266" t="s">
        <v>1579</v>
      </c>
      <c r="F359" s="296"/>
      <c r="G359" s="97">
        <v>8565</v>
      </c>
      <c r="H359" s="270"/>
      <c r="I359" s="50">
        <f t="shared" si="43"/>
        <v>0</v>
      </c>
      <c r="J359" s="113">
        <f t="shared" si="44"/>
        <v>8565</v>
      </c>
      <c r="K359" s="125"/>
      <c r="L359" s="152">
        <f t="shared" si="50"/>
        <v>0</v>
      </c>
    </row>
    <row r="360" spans="2:12" ht="24" customHeight="1">
      <c r="B360" s="266" t="s">
        <v>919</v>
      </c>
      <c r="C360" s="266" t="s">
        <v>918</v>
      </c>
      <c r="D360" s="295" t="str">
        <f t="shared" si="49"/>
        <v>STE500</v>
      </c>
      <c r="E360" s="266" t="s">
        <v>1591</v>
      </c>
      <c r="F360" s="296"/>
      <c r="G360" s="97">
        <v>13598</v>
      </c>
      <c r="H360" s="270" t="s">
        <v>2469</v>
      </c>
      <c r="I360" s="50">
        <f t="shared" si="43"/>
        <v>0</v>
      </c>
      <c r="J360" s="113">
        <f t="shared" si="44"/>
        <v>13598</v>
      </c>
      <c r="K360" s="125"/>
      <c r="L360" s="152">
        <f t="shared" si="50"/>
        <v>0</v>
      </c>
    </row>
    <row r="361" spans="2:12" ht="24" customHeight="1">
      <c r="B361" s="266" t="s">
        <v>921</v>
      </c>
      <c r="C361" s="266" t="s">
        <v>920</v>
      </c>
      <c r="D361" s="295" t="str">
        <f t="shared" si="49"/>
        <v>STE500</v>
      </c>
      <c r="E361" s="266" t="s">
        <v>1545</v>
      </c>
      <c r="F361" s="296"/>
      <c r="G361" s="97">
        <v>4339</v>
      </c>
      <c r="H361" s="270"/>
      <c r="I361" s="50">
        <f t="shared" si="43"/>
        <v>0</v>
      </c>
      <c r="J361" s="113">
        <f t="shared" si="44"/>
        <v>4339</v>
      </c>
      <c r="K361" s="125"/>
      <c r="L361" s="152">
        <f t="shared" si="50"/>
        <v>0</v>
      </c>
    </row>
    <row r="362" spans="2:12" ht="24" customHeight="1">
      <c r="B362" s="266" t="s">
        <v>923</v>
      </c>
      <c r="C362" s="266" t="s">
        <v>922</v>
      </c>
      <c r="D362" s="295" t="str">
        <f t="shared" si="49"/>
        <v>STE500</v>
      </c>
      <c r="E362" s="266" t="s">
        <v>1551</v>
      </c>
      <c r="F362" s="296"/>
      <c r="G362" s="97">
        <v>5966</v>
      </c>
      <c r="H362" s="270"/>
      <c r="I362" s="50">
        <f t="shared" si="43"/>
        <v>0</v>
      </c>
      <c r="J362" s="113">
        <f t="shared" si="44"/>
        <v>5966</v>
      </c>
      <c r="K362" s="125"/>
      <c r="L362" s="152">
        <f t="shared" si="50"/>
        <v>0</v>
      </c>
    </row>
    <row r="363" spans="2:12" ht="24" customHeight="1">
      <c r="B363" s="266" t="s">
        <v>925</v>
      </c>
      <c r="C363" s="266" t="s">
        <v>924</v>
      </c>
      <c r="D363" s="295" t="str">
        <f t="shared" si="49"/>
        <v>STE500</v>
      </c>
      <c r="E363" s="266" t="s">
        <v>1567</v>
      </c>
      <c r="F363" s="296"/>
      <c r="G363" s="97">
        <v>7484</v>
      </c>
      <c r="H363" s="270"/>
      <c r="I363" s="50">
        <f t="shared" si="43"/>
        <v>0</v>
      </c>
      <c r="J363" s="113">
        <f t="shared" si="44"/>
        <v>7484</v>
      </c>
      <c r="K363" s="125"/>
      <c r="L363" s="152">
        <f t="shared" si="50"/>
        <v>0</v>
      </c>
    </row>
    <row r="364" spans="2:12" ht="24" customHeight="1">
      <c r="B364" s="266" t="s">
        <v>927</v>
      </c>
      <c r="C364" s="266" t="s">
        <v>926</v>
      </c>
      <c r="D364" s="295" t="str">
        <f t="shared" si="49"/>
        <v>STE500</v>
      </c>
      <c r="E364" s="266" t="s">
        <v>1580</v>
      </c>
      <c r="F364" s="296"/>
      <c r="G364" s="97">
        <v>10512</v>
      </c>
      <c r="H364" s="270"/>
      <c r="I364" s="50">
        <f t="shared" si="43"/>
        <v>0</v>
      </c>
      <c r="J364" s="113">
        <f t="shared" si="44"/>
        <v>10512</v>
      </c>
      <c r="K364" s="125"/>
      <c r="L364" s="152">
        <f t="shared" si="50"/>
        <v>0</v>
      </c>
    </row>
    <row r="365" spans="2:12" ht="24" customHeight="1">
      <c r="B365" s="266" t="s">
        <v>929</v>
      </c>
      <c r="C365" s="266" t="s">
        <v>928</v>
      </c>
      <c r="D365" s="295" t="str">
        <f t="shared" si="49"/>
        <v>STE500</v>
      </c>
      <c r="E365" s="266" t="s">
        <v>1592</v>
      </c>
      <c r="F365" s="296"/>
      <c r="G365" s="97">
        <v>16384</v>
      </c>
      <c r="H365" s="270" t="s">
        <v>2469</v>
      </c>
      <c r="I365" s="50">
        <f t="shared" ref="I365:I392" si="51">$I$306</f>
        <v>0</v>
      </c>
      <c r="J365" s="113">
        <f t="shared" ref="J365:J392" si="52">G365-G365*I365</f>
        <v>16384</v>
      </c>
      <c r="K365" s="125"/>
      <c r="L365" s="152">
        <f t="shared" si="50"/>
        <v>0</v>
      </c>
    </row>
    <row r="366" spans="2:12" ht="24" customHeight="1">
      <c r="B366" s="266" t="s">
        <v>1699</v>
      </c>
      <c r="C366" s="266" t="s">
        <v>930</v>
      </c>
      <c r="D366" s="295" t="str">
        <f t="shared" si="49"/>
        <v>STE500</v>
      </c>
      <c r="E366" s="266" t="s">
        <v>1546</v>
      </c>
      <c r="F366" s="296"/>
      <c r="G366" s="97">
        <v>5154</v>
      </c>
      <c r="H366" s="270"/>
      <c r="I366" s="50">
        <f t="shared" si="51"/>
        <v>0</v>
      </c>
      <c r="J366" s="113">
        <f t="shared" si="52"/>
        <v>5154</v>
      </c>
      <c r="K366" s="125"/>
      <c r="L366" s="152">
        <f t="shared" si="50"/>
        <v>0</v>
      </c>
    </row>
    <row r="367" spans="2:12" ht="24" customHeight="1">
      <c r="B367" s="266" t="s">
        <v>1700</v>
      </c>
      <c r="C367" s="266" t="s">
        <v>931</v>
      </c>
      <c r="D367" s="295" t="str">
        <f t="shared" si="49"/>
        <v>STE500</v>
      </c>
      <c r="E367" s="266" t="s">
        <v>1552</v>
      </c>
      <c r="F367" s="296"/>
      <c r="G367" s="97">
        <v>6640</v>
      </c>
      <c r="H367" s="270"/>
      <c r="I367" s="50">
        <f t="shared" si="51"/>
        <v>0</v>
      </c>
      <c r="J367" s="113">
        <f t="shared" si="52"/>
        <v>6640</v>
      </c>
      <c r="K367" s="125"/>
      <c r="L367" s="152">
        <f t="shared" si="50"/>
        <v>0</v>
      </c>
    </row>
    <row r="368" spans="2:12" ht="24" customHeight="1">
      <c r="B368" s="266" t="s">
        <v>1701</v>
      </c>
      <c r="C368" s="266" t="s">
        <v>932</v>
      </c>
      <c r="D368" s="295" t="str">
        <f t="shared" si="49"/>
        <v>STE500</v>
      </c>
      <c r="E368" s="266" t="s">
        <v>1568</v>
      </c>
      <c r="F368" s="296"/>
      <c r="G368" s="97">
        <v>8047</v>
      </c>
      <c r="H368" s="270"/>
      <c r="I368" s="50">
        <f t="shared" si="51"/>
        <v>0</v>
      </c>
      <c r="J368" s="113">
        <f t="shared" si="52"/>
        <v>8047</v>
      </c>
      <c r="K368" s="125"/>
      <c r="L368" s="152">
        <f t="shared" si="50"/>
        <v>0</v>
      </c>
    </row>
    <row r="369" spans="2:12" ht="24" customHeight="1">
      <c r="B369" s="266" t="s">
        <v>4929</v>
      </c>
      <c r="C369" s="266" t="s">
        <v>4954</v>
      </c>
      <c r="D369" s="295" t="str">
        <f t="shared" si="49"/>
        <v>STE500</v>
      </c>
      <c r="E369" s="266" t="s">
        <v>5609</v>
      </c>
      <c r="F369" s="296"/>
      <c r="G369" s="97">
        <v>7926</v>
      </c>
      <c r="H369" s="272" t="s">
        <v>2529</v>
      </c>
      <c r="I369" s="50">
        <f t="shared" si="51"/>
        <v>0</v>
      </c>
      <c r="J369" s="113">
        <f>G369-G369*I369</f>
        <v>7926</v>
      </c>
      <c r="K369" s="125"/>
      <c r="L369" s="152">
        <f>K369*J369</f>
        <v>0</v>
      </c>
    </row>
    <row r="370" spans="2:12" ht="24" customHeight="1">
      <c r="B370" s="266" t="s">
        <v>1702</v>
      </c>
      <c r="C370" s="266" t="s">
        <v>933</v>
      </c>
      <c r="D370" s="295" t="str">
        <f t="shared" si="49"/>
        <v>STE500</v>
      </c>
      <c r="E370" s="266" t="s">
        <v>1581</v>
      </c>
      <c r="F370" s="296"/>
      <c r="G370" s="97">
        <v>11632</v>
      </c>
      <c r="H370" s="270"/>
      <c r="I370" s="50">
        <f t="shared" si="51"/>
        <v>0</v>
      </c>
      <c r="J370" s="113">
        <f t="shared" si="52"/>
        <v>11632</v>
      </c>
      <c r="K370" s="125"/>
      <c r="L370" s="152">
        <f t="shared" si="50"/>
        <v>0</v>
      </c>
    </row>
    <row r="371" spans="2:12" ht="24" customHeight="1">
      <c r="B371" s="266" t="s">
        <v>935</v>
      </c>
      <c r="C371" s="266" t="s">
        <v>934</v>
      </c>
      <c r="D371" s="295" t="str">
        <f t="shared" si="49"/>
        <v>STE500</v>
      </c>
      <c r="E371" s="266" t="s">
        <v>1593</v>
      </c>
      <c r="F371" s="296"/>
      <c r="G371" s="97">
        <v>18465</v>
      </c>
      <c r="H371" s="270" t="s">
        <v>2469</v>
      </c>
      <c r="I371" s="50">
        <f t="shared" si="51"/>
        <v>0</v>
      </c>
      <c r="J371" s="113">
        <f t="shared" si="52"/>
        <v>18465</v>
      </c>
      <c r="K371" s="125"/>
      <c r="L371" s="152">
        <f t="shared" si="50"/>
        <v>0</v>
      </c>
    </row>
    <row r="372" spans="2:12" ht="24" customHeight="1">
      <c r="B372" s="270" t="s">
        <v>814</v>
      </c>
      <c r="C372" s="270" t="s">
        <v>813</v>
      </c>
      <c r="D372" s="295" t="str">
        <f t="shared" si="42"/>
        <v>STE500</v>
      </c>
      <c r="E372" s="270" t="s">
        <v>1602</v>
      </c>
      <c r="F372" s="270"/>
      <c r="G372" s="97">
        <v>5411</v>
      </c>
      <c r="H372" s="270" t="s">
        <v>2469</v>
      </c>
      <c r="I372" s="50">
        <f t="shared" si="51"/>
        <v>0</v>
      </c>
      <c r="J372" s="113">
        <f t="shared" si="52"/>
        <v>5411</v>
      </c>
      <c r="K372" s="125"/>
      <c r="L372" s="152">
        <f t="shared" si="50"/>
        <v>0</v>
      </c>
    </row>
    <row r="373" spans="2:12" ht="24" customHeight="1">
      <c r="B373" s="270" t="s">
        <v>1672</v>
      </c>
      <c r="C373" s="270" t="s">
        <v>815</v>
      </c>
      <c r="D373" s="295" t="str">
        <f t="shared" si="42"/>
        <v>STE500</v>
      </c>
      <c r="E373" s="270" t="s">
        <v>1608</v>
      </c>
      <c r="F373" s="270"/>
      <c r="G373" s="97">
        <v>5757</v>
      </c>
      <c r="H373" s="270" t="s">
        <v>2469</v>
      </c>
      <c r="I373" s="50">
        <f t="shared" si="51"/>
        <v>0</v>
      </c>
      <c r="J373" s="113">
        <f t="shared" si="52"/>
        <v>5757</v>
      </c>
      <c r="K373" s="125"/>
      <c r="L373" s="152">
        <f t="shared" si="50"/>
        <v>0</v>
      </c>
    </row>
    <row r="374" spans="2:12" ht="24" customHeight="1">
      <c r="B374" s="270" t="s">
        <v>817</v>
      </c>
      <c r="C374" s="270" t="s">
        <v>816</v>
      </c>
      <c r="D374" s="295" t="str">
        <f t="shared" si="42"/>
        <v>STE500</v>
      </c>
      <c r="E374" s="270" t="s">
        <v>1613</v>
      </c>
      <c r="F374" s="270"/>
      <c r="G374" s="97">
        <v>7184</v>
      </c>
      <c r="H374" s="270" t="s">
        <v>2469</v>
      </c>
      <c r="I374" s="50">
        <f t="shared" si="51"/>
        <v>0</v>
      </c>
      <c r="J374" s="113">
        <f t="shared" si="52"/>
        <v>7184</v>
      </c>
      <c r="K374" s="125"/>
      <c r="L374" s="152">
        <f t="shared" si="50"/>
        <v>0</v>
      </c>
    </row>
    <row r="375" spans="2:12" ht="24" customHeight="1">
      <c r="B375" s="270" t="s">
        <v>819</v>
      </c>
      <c r="C375" s="270" t="s">
        <v>818</v>
      </c>
      <c r="D375" s="295" t="str">
        <f t="shared" si="42"/>
        <v>STE500</v>
      </c>
      <c r="E375" s="270" t="s">
        <v>1619</v>
      </c>
      <c r="F375" s="270"/>
      <c r="G375" s="97">
        <v>9265</v>
      </c>
      <c r="H375" s="270" t="s">
        <v>2469</v>
      </c>
      <c r="I375" s="50">
        <f t="shared" si="51"/>
        <v>0</v>
      </c>
      <c r="J375" s="113">
        <f t="shared" si="52"/>
        <v>9265</v>
      </c>
      <c r="K375" s="125"/>
      <c r="L375" s="152">
        <f t="shared" si="50"/>
        <v>0</v>
      </c>
    </row>
    <row r="376" spans="2:12" ht="24" customHeight="1">
      <c r="B376" s="270" t="s">
        <v>821</v>
      </c>
      <c r="C376" s="270" t="s">
        <v>820</v>
      </c>
      <c r="D376" s="295" t="str">
        <f t="shared" si="42"/>
        <v>STE500</v>
      </c>
      <c r="E376" s="270" t="s">
        <v>1603</v>
      </c>
      <c r="F376" s="270"/>
      <c r="G376" s="97">
        <v>6049</v>
      </c>
      <c r="H376" s="270" t="s">
        <v>2469</v>
      </c>
      <c r="I376" s="50">
        <f t="shared" si="51"/>
        <v>0</v>
      </c>
      <c r="J376" s="113">
        <f t="shared" si="52"/>
        <v>6049</v>
      </c>
      <c r="K376" s="125"/>
      <c r="L376" s="152">
        <f t="shared" si="50"/>
        <v>0</v>
      </c>
    </row>
    <row r="377" spans="2:12" ht="24" customHeight="1">
      <c r="B377" s="270" t="s">
        <v>1673</v>
      </c>
      <c r="C377" s="270" t="s">
        <v>822</v>
      </c>
      <c r="D377" s="295" t="str">
        <f t="shared" si="42"/>
        <v>STE500</v>
      </c>
      <c r="E377" s="270" t="s">
        <v>1609</v>
      </c>
      <c r="F377" s="270"/>
      <c r="G377" s="97">
        <v>6728</v>
      </c>
      <c r="H377" s="270" t="s">
        <v>2469</v>
      </c>
      <c r="I377" s="50">
        <f t="shared" si="51"/>
        <v>0</v>
      </c>
      <c r="J377" s="113">
        <f t="shared" si="52"/>
        <v>6728</v>
      </c>
      <c r="K377" s="125"/>
      <c r="L377" s="152">
        <f t="shared" si="50"/>
        <v>0</v>
      </c>
    </row>
    <row r="378" spans="2:12" ht="24" customHeight="1">
      <c r="B378" s="270" t="s">
        <v>824</v>
      </c>
      <c r="C378" s="270" t="s">
        <v>823</v>
      </c>
      <c r="D378" s="295" t="str">
        <f t="shared" si="42"/>
        <v>STE500</v>
      </c>
      <c r="E378" s="270" t="s">
        <v>1614</v>
      </c>
      <c r="F378" s="270"/>
      <c r="G378" s="97">
        <v>8635</v>
      </c>
      <c r="H378" s="270" t="s">
        <v>2469</v>
      </c>
      <c r="I378" s="50">
        <f t="shared" si="51"/>
        <v>0</v>
      </c>
      <c r="J378" s="113">
        <f t="shared" si="52"/>
        <v>8635</v>
      </c>
      <c r="K378" s="125"/>
      <c r="L378" s="152">
        <f t="shared" si="50"/>
        <v>0</v>
      </c>
    </row>
    <row r="379" spans="2:12" ht="24" customHeight="1">
      <c r="B379" s="270" t="s">
        <v>1674</v>
      </c>
      <c r="C379" s="270" t="s">
        <v>825</v>
      </c>
      <c r="D379" s="295" t="str">
        <f t="shared" si="42"/>
        <v>STE500</v>
      </c>
      <c r="E379" s="270" t="s">
        <v>1620</v>
      </c>
      <c r="F379" s="270"/>
      <c r="G379" s="97">
        <v>12757</v>
      </c>
      <c r="H379" s="270" t="s">
        <v>2469</v>
      </c>
      <c r="I379" s="50">
        <f t="shared" si="51"/>
        <v>0</v>
      </c>
      <c r="J379" s="113">
        <f t="shared" si="52"/>
        <v>12757</v>
      </c>
      <c r="K379" s="125"/>
      <c r="L379" s="152">
        <f t="shared" si="50"/>
        <v>0</v>
      </c>
    </row>
    <row r="380" spans="2:12" ht="24" customHeight="1">
      <c r="B380" s="270" t="s">
        <v>827</v>
      </c>
      <c r="C380" s="270" t="s">
        <v>826</v>
      </c>
      <c r="D380" s="295" t="str">
        <f t="shared" si="42"/>
        <v>STE500</v>
      </c>
      <c r="E380" s="270" t="s">
        <v>1604</v>
      </c>
      <c r="F380" s="270"/>
      <c r="G380" s="97">
        <v>7660</v>
      </c>
      <c r="H380" s="270" t="s">
        <v>2469</v>
      </c>
      <c r="I380" s="50">
        <f t="shared" si="51"/>
        <v>0</v>
      </c>
      <c r="J380" s="113">
        <f t="shared" si="52"/>
        <v>7660</v>
      </c>
      <c r="K380" s="125"/>
      <c r="L380" s="152">
        <f t="shared" si="50"/>
        <v>0</v>
      </c>
    </row>
    <row r="381" spans="2:12" ht="24" customHeight="1">
      <c r="B381" s="270" t="s">
        <v>1675</v>
      </c>
      <c r="C381" s="270" t="s">
        <v>828</v>
      </c>
      <c r="D381" s="295" t="str">
        <f t="shared" si="42"/>
        <v>STE500</v>
      </c>
      <c r="E381" s="270" t="s">
        <v>1610</v>
      </c>
      <c r="F381" s="270"/>
      <c r="G381" s="97">
        <v>8940</v>
      </c>
      <c r="H381" s="270" t="s">
        <v>2469</v>
      </c>
      <c r="I381" s="50">
        <f t="shared" si="51"/>
        <v>0</v>
      </c>
      <c r="J381" s="113">
        <f t="shared" si="52"/>
        <v>8940</v>
      </c>
      <c r="K381" s="125"/>
      <c r="L381" s="152">
        <f t="shared" si="50"/>
        <v>0</v>
      </c>
    </row>
    <row r="382" spans="2:12" ht="24" customHeight="1">
      <c r="B382" s="270" t="s">
        <v>1676</v>
      </c>
      <c r="C382" s="270" t="s">
        <v>829</v>
      </c>
      <c r="D382" s="295" t="str">
        <f t="shared" si="42"/>
        <v>STE500</v>
      </c>
      <c r="E382" s="270" t="s">
        <v>1615</v>
      </c>
      <c r="F382" s="270"/>
      <c r="G382" s="97">
        <v>11674</v>
      </c>
      <c r="H382" s="270" t="s">
        <v>2469</v>
      </c>
      <c r="I382" s="50">
        <f t="shared" si="51"/>
        <v>0</v>
      </c>
      <c r="J382" s="113">
        <f t="shared" si="52"/>
        <v>11674</v>
      </c>
      <c r="K382" s="125"/>
      <c r="L382" s="152">
        <f t="shared" si="50"/>
        <v>0</v>
      </c>
    </row>
    <row r="383" spans="2:12" ht="24" customHeight="1">
      <c r="B383" s="270" t="s">
        <v>831</v>
      </c>
      <c r="C383" s="270" t="s">
        <v>830</v>
      </c>
      <c r="D383" s="295" t="str">
        <f t="shared" si="42"/>
        <v>STE500</v>
      </c>
      <c r="E383" s="270" t="s">
        <v>1621</v>
      </c>
      <c r="F383" s="270"/>
      <c r="G383" s="97">
        <v>15217</v>
      </c>
      <c r="H383" s="270" t="s">
        <v>2469</v>
      </c>
      <c r="I383" s="50">
        <f t="shared" si="51"/>
        <v>0</v>
      </c>
      <c r="J383" s="113">
        <f t="shared" si="52"/>
        <v>15217</v>
      </c>
      <c r="K383" s="125"/>
      <c r="L383" s="152">
        <f t="shared" si="50"/>
        <v>0</v>
      </c>
    </row>
    <row r="384" spans="2:12" ht="24" customHeight="1">
      <c r="B384" s="270" t="s">
        <v>833</v>
      </c>
      <c r="C384" s="270" t="s">
        <v>832</v>
      </c>
      <c r="D384" s="295" t="str">
        <f t="shared" si="42"/>
        <v>STE500</v>
      </c>
      <c r="E384" s="270" t="s">
        <v>1605</v>
      </c>
      <c r="F384" s="270"/>
      <c r="G384" s="97">
        <v>8756</v>
      </c>
      <c r="H384" s="270" t="s">
        <v>2469</v>
      </c>
      <c r="I384" s="50">
        <f t="shared" si="51"/>
        <v>0</v>
      </c>
      <c r="J384" s="113">
        <f t="shared" si="52"/>
        <v>8756</v>
      </c>
      <c r="K384" s="125"/>
      <c r="L384" s="152">
        <f t="shared" si="50"/>
        <v>0</v>
      </c>
    </row>
    <row r="385" spans="2:12" ht="24" customHeight="1">
      <c r="B385" s="270" t="s">
        <v>1677</v>
      </c>
      <c r="C385" s="270" t="s">
        <v>834</v>
      </c>
      <c r="D385" s="295" t="str">
        <f t="shared" si="42"/>
        <v>STE500</v>
      </c>
      <c r="E385" s="270" t="s">
        <v>1611</v>
      </c>
      <c r="F385" s="270"/>
      <c r="G385" s="97">
        <v>10205</v>
      </c>
      <c r="H385" s="270" t="s">
        <v>2469</v>
      </c>
      <c r="I385" s="50">
        <f t="shared" si="51"/>
        <v>0</v>
      </c>
      <c r="J385" s="113">
        <f t="shared" si="52"/>
        <v>10205</v>
      </c>
      <c r="K385" s="125"/>
      <c r="L385" s="152">
        <f t="shared" si="50"/>
        <v>0</v>
      </c>
    </row>
    <row r="386" spans="2:12" ht="24" customHeight="1">
      <c r="B386" s="270" t="s">
        <v>836</v>
      </c>
      <c r="C386" s="270" t="s">
        <v>835</v>
      </c>
      <c r="D386" s="295" t="str">
        <f t="shared" si="42"/>
        <v>STE500</v>
      </c>
      <c r="E386" s="270" t="s">
        <v>1616</v>
      </c>
      <c r="F386" s="270"/>
      <c r="G386" s="97">
        <v>13892</v>
      </c>
      <c r="H386" s="270" t="s">
        <v>2469</v>
      </c>
      <c r="I386" s="50">
        <f t="shared" si="51"/>
        <v>0</v>
      </c>
      <c r="J386" s="113">
        <f t="shared" si="52"/>
        <v>13892</v>
      </c>
      <c r="K386" s="125"/>
      <c r="L386" s="152">
        <f t="shared" si="50"/>
        <v>0</v>
      </c>
    </row>
    <row r="387" spans="2:12" ht="24" customHeight="1">
      <c r="B387" s="270" t="s">
        <v>838</v>
      </c>
      <c r="C387" s="270" t="s">
        <v>837</v>
      </c>
      <c r="D387" s="295" t="str">
        <f t="shared" si="42"/>
        <v>STE500</v>
      </c>
      <c r="E387" s="270" t="s">
        <v>1606</v>
      </c>
      <c r="F387" s="270"/>
      <c r="G387" s="97">
        <v>9413</v>
      </c>
      <c r="H387" s="270" t="s">
        <v>2469</v>
      </c>
      <c r="I387" s="50">
        <f t="shared" si="51"/>
        <v>0</v>
      </c>
      <c r="J387" s="113">
        <f t="shared" si="52"/>
        <v>9413</v>
      </c>
      <c r="K387" s="125"/>
      <c r="L387" s="152">
        <f t="shared" si="50"/>
        <v>0</v>
      </c>
    </row>
    <row r="388" spans="2:12" ht="24" customHeight="1">
      <c r="B388" s="270" t="s">
        <v>840</v>
      </c>
      <c r="C388" s="270" t="s">
        <v>839</v>
      </c>
      <c r="D388" s="295" t="str">
        <f t="shared" si="42"/>
        <v>STE500</v>
      </c>
      <c r="E388" s="270" t="s">
        <v>1612</v>
      </c>
      <c r="F388" s="270"/>
      <c r="G388" s="97">
        <v>11154</v>
      </c>
      <c r="H388" s="270" t="s">
        <v>2469</v>
      </c>
      <c r="I388" s="50">
        <f t="shared" si="51"/>
        <v>0</v>
      </c>
      <c r="J388" s="113">
        <f t="shared" si="52"/>
        <v>11154</v>
      </c>
      <c r="K388" s="125"/>
      <c r="L388" s="152">
        <f t="shared" si="50"/>
        <v>0</v>
      </c>
    </row>
    <row r="389" spans="2:12" ht="24" customHeight="1">
      <c r="B389" s="270" t="s">
        <v>842</v>
      </c>
      <c r="C389" s="270" t="s">
        <v>841</v>
      </c>
      <c r="D389" s="295" t="str">
        <f t="shared" si="42"/>
        <v>STE500</v>
      </c>
      <c r="E389" s="270" t="s">
        <v>1617</v>
      </c>
      <c r="F389" s="270"/>
      <c r="G389" s="97">
        <v>14874</v>
      </c>
      <c r="H389" s="270" t="s">
        <v>2469</v>
      </c>
      <c r="I389" s="50">
        <f t="shared" si="51"/>
        <v>0</v>
      </c>
      <c r="J389" s="113">
        <f t="shared" si="52"/>
        <v>14874</v>
      </c>
      <c r="K389" s="125"/>
      <c r="L389" s="152">
        <f t="shared" si="50"/>
        <v>0</v>
      </c>
    </row>
    <row r="390" spans="2:12" ht="24" customHeight="1">
      <c r="B390" s="270" t="s">
        <v>844</v>
      </c>
      <c r="C390" s="270" t="s">
        <v>843</v>
      </c>
      <c r="D390" s="295" t="str">
        <f t="shared" si="42"/>
        <v>STE500</v>
      </c>
      <c r="E390" s="270" t="s">
        <v>1601</v>
      </c>
      <c r="F390" s="270"/>
      <c r="G390" s="97">
        <v>3533</v>
      </c>
      <c r="H390" s="270" t="s">
        <v>2469</v>
      </c>
      <c r="I390" s="50">
        <f t="shared" si="51"/>
        <v>0</v>
      </c>
      <c r="J390" s="113">
        <f t="shared" si="52"/>
        <v>3533</v>
      </c>
      <c r="K390" s="125"/>
      <c r="L390" s="152">
        <f t="shared" si="50"/>
        <v>0</v>
      </c>
    </row>
    <row r="391" spans="2:12" ht="24" customHeight="1">
      <c r="B391" s="270" t="s">
        <v>846</v>
      </c>
      <c r="C391" s="270" t="s">
        <v>845</v>
      </c>
      <c r="D391" s="295" t="str">
        <f t="shared" si="42"/>
        <v>STE500</v>
      </c>
      <c r="E391" s="270" t="s">
        <v>1607</v>
      </c>
      <c r="F391" s="270"/>
      <c r="G391" s="97">
        <v>3896</v>
      </c>
      <c r="H391" s="270" t="s">
        <v>2469</v>
      </c>
      <c r="I391" s="50">
        <f t="shared" si="51"/>
        <v>0</v>
      </c>
      <c r="J391" s="113">
        <f t="shared" si="52"/>
        <v>3896</v>
      </c>
      <c r="K391" s="125"/>
      <c r="L391" s="152">
        <f t="shared" si="50"/>
        <v>0</v>
      </c>
    </row>
    <row r="392" spans="2:12" ht="24" customHeight="1">
      <c r="B392" s="270" t="s">
        <v>1678</v>
      </c>
      <c r="C392" s="270" t="s">
        <v>847</v>
      </c>
      <c r="D392" s="295" t="str">
        <f t="shared" si="42"/>
        <v>STE500</v>
      </c>
      <c r="E392" s="270" t="s">
        <v>1618</v>
      </c>
      <c r="F392" s="270"/>
      <c r="G392" s="97">
        <v>6520</v>
      </c>
      <c r="H392" s="270" t="s">
        <v>2469</v>
      </c>
      <c r="I392" s="52">
        <f t="shared" si="51"/>
        <v>0</v>
      </c>
      <c r="J392" s="116">
        <f t="shared" si="52"/>
        <v>6520</v>
      </c>
      <c r="K392" s="125"/>
      <c r="L392" s="152">
        <f t="shared" si="50"/>
        <v>0</v>
      </c>
    </row>
    <row r="393" spans="2:12" ht="35" customHeight="1" thickBot="1">
      <c r="B393" s="275" t="s">
        <v>2709</v>
      </c>
      <c r="C393" s="276" t="s">
        <v>53</v>
      </c>
      <c r="D393" s="290" t="s">
        <v>761</v>
      </c>
      <c r="E393" s="276" t="s">
        <v>1926</v>
      </c>
      <c r="F393" s="279"/>
      <c r="G393" s="233" t="str">
        <f>G2</f>
        <v>CENNIK ważny od: 01.02.2026</v>
      </c>
      <c r="H393" s="281" t="s">
        <v>1515</v>
      </c>
      <c r="I393" s="282"/>
      <c r="J393" s="283" t="s">
        <v>1516</v>
      </c>
      <c r="K393" s="284" t="s">
        <v>55</v>
      </c>
      <c r="L393" s="265" t="s">
        <v>2708</v>
      </c>
    </row>
    <row r="394" spans="2:12" ht="15.65" customHeight="1" thickTop="1">
      <c r="B394" s="266" t="s">
        <v>1654</v>
      </c>
      <c r="C394" s="266" t="s">
        <v>760</v>
      </c>
      <c r="D394" s="295" t="str">
        <f>$D$393</f>
        <v>SYGN</v>
      </c>
      <c r="E394" s="266" t="s">
        <v>1927</v>
      </c>
      <c r="F394" s="308"/>
      <c r="G394" s="97">
        <v>13220</v>
      </c>
      <c r="H394" s="270"/>
      <c r="I394" s="50">
        <f>$I$393</f>
        <v>0</v>
      </c>
      <c r="J394" s="113">
        <f>G394-G394*I394</f>
        <v>13220</v>
      </c>
      <c r="K394" s="125"/>
      <c r="L394" s="152">
        <f t="shared" si="50"/>
        <v>0</v>
      </c>
    </row>
    <row r="395" spans="2:12" ht="15.65" customHeight="1">
      <c r="B395" s="266" t="s">
        <v>1655</v>
      </c>
      <c r="C395" s="266" t="s">
        <v>762</v>
      </c>
      <c r="D395" s="295" t="str">
        <f t="shared" ref="D395:D413" si="53">$D$393</f>
        <v>SYGN</v>
      </c>
      <c r="E395" s="266" t="s">
        <v>1928</v>
      </c>
      <c r="F395" s="296"/>
      <c r="G395" s="97">
        <v>17935</v>
      </c>
      <c r="H395" s="270"/>
      <c r="I395" s="50">
        <f t="shared" ref="I395:I413" si="54">$I$393</f>
        <v>0</v>
      </c>
      <c r="J395" s="113">
        <f t="shared" ref="J395:J413" si="55">G395-G395*I395</f>
        <v>17935</v>
      </c>
      <c r="K395" s="125"/>
      <c r="L395" s="152">
        <f t="shared" si="50"/>
        <v>0</v>
      </c>
    </row>
    <row r="396" spans="2:12" ht="15.65" customHeight="1">
      <c r="B396" s="266" t="s">
        <v>1656</v>
      </c>
      <c r="C396" s="266" t="s">
        <v>763</v>
      </c>
      <c r="D396" s="295" t="str">
        <f t="shared" si="53"/>
        <v>SYGN</v>
      </c>
      <c r="E396" s="266" t="s">
        <v>1929</v>
      </c>
      <c r="F396" s="296"/>
      <c r="G396" s="97">
        <v>27153</v>
      </c>
      <c r="H396" s="270"/>
      <c r="I396" s="50">
        <f t="shared" si="54"/>
        <v>0</v>
      </c>
      <c r="J396" s="113">
        <f t="shared" si="55"/>
        <v>27153</v>
      </c>
      <c r="K396" s="125"/>
      <c r="L396" s="152">
        <f t="shared" si="50"/>
        <v>0</v>
      </c>
    </row>
    <row r="397" spans="2:12" ht="15.65" customHeight="1">
      <c r="B397" s="266" t="s">
        <v>1657</v>
      </c>
      <c r="C397" s="266" t="s">
        <v>764</v>
      </c>
      <c r="D397" s="295" t="str">
        <f t="shared" si="53"/>
        <v>SYGN</v>
      </c>
      <c r="E397" s="266" t="s">
        <v>1930</v>
      </c>
      <c r="F397" s="296"/>
      <c r="G397" s="97">
        <v>16312</v>
      </c>
      <c r="H397" s="270"/>
      <c r="I397" s="50">
        <f t="shared" si="54"/>
        <v>0</v>
      </c>
      <c r="J397" s="113">
        <f t="shared" si="55"/>
        <v>16312</v>
      </c>
      <c r="K397" s="125"/>
      <c r="L397" s="152">
        <f t="shared" si="50"/>
        <v>0</v>
      </c>
    </row>
    <row r="398" spans="2:12" ht="15.65" customHeight="1">
      <c r="B398" s="266" t="s">
        <v>1658</v>
      </c>
      <c r="C398" s="266" t="s">
        <v>765</v>
      </c>
      <c r="D398" s="295" t="str">
        <f t="shared" si="53"/>
        <v>SYGN</v>
      </c>
      <c r="E398" s="266" t="s">
        <v>1931</v>
      </c>
      <c r="F398" s="296"/>
      <c r="G398" s="97">
        <v>23388</v>
      </c>
      <c r="H398" s="270"/>
      <c r="I398" s="50">
        <f t="shared" si="54"/>
        <v>0</v>
      </c>
      <c r="J398" s="113">
        <f t="shared" si="55"/>
        <v>23388</v>
      </c>
      <c r="K398" s="125"/>
      <c r="L398" s="152">
        <f t="shared" si="50"/>
        <v>0</v>
      </c>
    </row>
    <row r="399" spans="2:12" ht="15.65" customHeight="1">
      <c r="B399" s="266" t="s">
        <v>1659</v>
      </c>
      <c r="C399" s="266" t="s">
        <v>766</v>
      </c>
      <c r="D399" s="295" t="str">
        <f t="shared" si="53"/>
        <v>SYGN</v>
      </c>
      <c r="E399" s="266" t="s">
        <v>1932</v>
      </c>
      <c r="F399" s="296"/>
      <c r="G399" s="97">
        <v>36273</v>
      </c>
      <c r="H399" s="270"/>
      <c r="I399" s="50">
        <f t="shared" si="54"/>
        <v>0</v>
      </c>
      <c r="J399" s="113">
        <f t="shared" si="55"/>
        <v>36273</v>
      </c>
      <c r="K399" s="125"/>
      <c r="L399" s="152">
        <f t="shared" si="50"/>
        <v>0</v>
      </c>
    </row>
    <row r="400" spans="2:12" ht="21.75" customHeight="1">
      <c r="B400" s="266" t="s">
        <v>1660</v>
      </c>
      <c r="C400" s="266" t="s">
        <v>767</v>
      </c>
      <c r="D400" s="295" t="str">
        <f t="shared" si="53"/>
        <v>SYGN</v>
      </c>
      <c r="E400" s="266" t="s">
        <v>1933</v>
      </c>
      <c r="F400" s="296"/>
      <c r="G400" s="97">
        <v>22039</v>
      </c>
      <c r="H400" s="272" t="s">
        <v>2529</v>
      </c>
      <c r="I400" s="50">
        <f t="shared" si="54"/>
        <v>0</v>
      </c>
      <c r="J400" s="113">
        <f t="shared" si="55"/>
        <v>22039</v>
      </c>
      <c r="K400" s="125"/>
      <c r="L400" s="152">
        <f t="shared" si="50"/>
        <v>0</v>
      </c>
    </row>
    <row r="401" spans="2:12" ht="21.75" customHeight="1">
      <c r="B401" s="266" t="s">
        <v>1661</v>
      </c>
      <c r="C401" s="266" t="s">
        <v>768</v>
      </c>
      <c r="D401" s="295" t="str">
        <f t="shared" si="53"/>
        <v>SYGN</v>
      </c>
      <c r="E401" s="266" t="s">
        <v>1934</v>
      </c>
      <c r="F401" s="296"/>
      <c r="G401" s="97">
        <v>30964</v>
      </c>
      <c r="H401" s="272" t="s">
        <v>2529</v>
      </c>
      <c r="I401" s="50">
        <f t="shared" si="54"/>
        <v>0</v>
      </c>
      <c r="J401" s="113">
        <f t="shared" si="55"/>
        <v>30964</v>
      </c>
      <c r="K401" s="125"/>
      <c r="L401" s="152">
        <f t="shared" si="50"/>
        <v>0</v>
      </c>
    </row>
    <row r="402" spans="2:12" ht="15.65" customHeight="1">
      <c r="B402" s="266" t="s">
        <v>770</v>
      </c>
      <c r="C402" s="266" t="s">
        <v>769</v>
      </c>
      <c r="D402" s="295" t="str">
        <f t="shared" si="53"/>
        <v>SYGN</v>
      </c>
      <c r="E402" s="266" t="s">
        <v>1935</v>
      </c>
      <c r="F402" s="296"/>
      <c r="G402" s="97">
        <v>48758</v>
      </c>
      <c r="H402" s="270" t="s">
        <v>2469</v>
      </c>
      <c r="I402" s="50">
        <f t="shared" si="54"/>
        <v>0</v>
      </c>
      <c r="J402" s="113">
        <f t="shared" si="55"/>
        <v>48758</v>
      </c>
      <c r="K402" s="125"/>
      <c r="L402" s="152">
        <f t="shared" si="50"/>
        <v>0</v>
      </c>
    </row>
    <row r="403" spans="2:12" ht="21.75" customHeight="1">
      <c r="B403" s="266" t="s">
        <v>772</v>
      </c>
      <c r="C403" s="266" t="s">
        <v>771</v>
      </c>
      <c r="D403" s="295" t="str">
        <f t="shared" si="53"/>
        <v>SYGN</v>
      </c>
      <c r="E403" s="266" t="s">
        <v>1936</v>
      </c>
      <c r="F403" s="296"/>
      <c r="G403" s="97">
        <v>28196</v>
      </c>
      <c r="H403" s="272" t="s">
        <v>2529</v>
      </c>
      <c r="I403" s="50">
        <f t="shared" si="54"/>
        <v>0</v>
      </c>
      <c r="J403" s="113">
        <f t="shared" si="55"/>
        <v>28196</v>
      </c>
      <c r="K403" s="125"/>
      <c r="L403" s="152">
        <f t="shared" si="50"/>
        <v>0</v>
      </c>
    </row>
    <row r="404" spans="2:12" ht="22.5" customHeight="1">
      <c r="B404" s="266" t="s">
        <v>1662</v>
      </c>
      <c r="C404" s="266" t="s">
        <v>773</v>
      </c>
      <c r="D404" s="295" t="str">
        <f t="shared" si="53"/>
        <v>SYGN</v>
      </c>
      <c r="E404" s="266" t="s">
        <v>1937</v>
      </c>
      <c r="F404" s="296"/>
      <c r="G404" s="97">
        <v>39166</v>
      </c>
      <c r="H404" s="272" t="s">
        <v>2529</v>
      </c>
      <c r="I404" s="50">
        <f t="shared" si="54"/>
        <v>0</v>
      </c>
      <c r="J404" s="113">
        <f t="shared" si="55"/>
        <v>39166</v>
      </c>
      <c r="K404" s="125"/>
      <c r="L404" s="152">
        <f t="shared" si="50"/>
        <v>0</v>
      </c>
    </row>
    <row r="405" spans="2:12" ht="15.65" customHeight="1">
      <c r="B405" s="266" t="s">
        <v>775</v>
      </c>
      <c r="C405" s="266" t="s">
        <v>774</v>
      </c>
      <c r="D405" s="295" t="str">
        <f t="shared" si="53"/>
        <v>SYGN</v>
      </c>
      <c r="E405" s="266" t="s">
        <v>1938</v>
      </c>
      <c r="F405" s="296"/>
      <c r="G405" s="97">
        <v>62158</v>
      </c>
      <c r="H405" s="270" t="s">
        <v>2469</v>
      </c>
      <c r="I405" s="50">
        <f t="shared" si="54"/>
        <v>0</v>
      </c>
      <c r="J405" s="113">
        <f t="shared" si="55"/>
        <v>62158</v>
      </c>
      <c r="K405" s="125"/>
      <c r="L405" s="152">
        <f t="shared" si="50"/>
        <v>0</v>
      </c>
    </row>
    <row r="406" spans="2:12" ht="15.65" customHeight="1">
      <c r="B406" s="266" t="s">
        <v>777</v>
      </c>
      <c r="C406" s="266" t="s">
        <v>776</v>
      </c>
      <c r="D406" s="295" t="str">
        <f t="shared" si="53"/>
        <v>SYGN</v>
      </c>
      <c r="E406" s="266" t="s">
        <v>1939</v>
      </c>
      <c r="F406" s="296"/>
      <c r="G406" s="97">
        <v>34449</v>
      </c>
      <c r="H406" s="270" t="s">
        <v>2469</v>
      </c>
      <c r="I406" s="50">
        <f t="shared" si="54"/>
        <v>0</v>
      </c>
      <c r="J406" s="113">
        <f t="shared" si="55"/>
        <v>34449</v>
      </c>
      <c r="K406" s="125"/>
      <c r="L406" s="152">
        <f t="shared" si="50"/>
        <v>0</v>
      </c>
    </row>
    <row r="407" spans="2:12" ht="15.65" customHeight="1">
      <c r="B407" s="266" t="s">
        <v>779</v>
      </c>
      <c r="C407" s="266" t="s">
        <v>778</v>
      </c>
      <c r="D407" s="295" t="str">
        <f t="shared" si="53"/>
        <v>SYGN</v>
      </c>
      <c r="E407" s="266" t="s">
        <v>1940</v>
      </c>
      <c r="F407" s="296"/>
      <c r="G407" s="97">
        <v>47114</v>
      </c>
      <c r="H407" s="270" t="s">
        <v>2469</v>
      </c>
      <c r="I407" s="50">
        <f t="shared" si="54"/>
        <v>0</v>
      </c>
      <c r="J407" s="113">
        <f t="shared" si="55"/>
        <v>47114</v>
      </c>
      <c r="K407" s="125"/>
      <c r="L407" s="152">
        <f t="shared" si="50"/>
        <v>0</v>
      </c>
    </row>
    <row r="408" spans="2:12" ht="15.65" customHeight="1">
      <c r="B408" s="266" t="s">
        <v>1663</v>
      </c>
      <c r="C408" s="266" t="s">
        <v>780</v>
      </c>
      <c r="D408" s="295" t="str">
        <f t="shared" si="53"/>
        <v>SYGN</v>
      </c>
      <c r="E408" s="266" t="s">
        <v>1941</v>
      </c>
      <c r="F408" s="296"/>
      <c r="G408" s="97">
        <v>76291</v>
      </c>
      <c r="H408" s="270" t="s">
        <v>2469</v>
      </c>
      <c r="I408" s="50">
        <f t="shared" si="54"/>
        <v>0</v>
      </c>
      <c r="J408" s="113">
        <f t="shared" si="55"/>
        <v>76291</v>
      </c>
      <c r="K408" s="125"/>
      <c r="L408" s="152">
        <f t="shared" si="50"/>
        <v>0</v>
      </c>
    </row>
    <row r="409" spans="2:12" ht="15.65" customHeight="1">
      <c r="B409" s="266" t="s">
        <v>1664</v>
      </c>
      <c r="C409" s="266" t="s">
        <v>781</v>
      </c>
      <c r="D409" s="295" t="str">
        <f t="shared" si="53"/>
        <v>SYGN</v>
      </c>
      <c r="E409" s="266" t="s">
        <v>1942</v>
      </c>
      <c r="F409" s="296"/>
      <c r="G409" s="97">
        <v>41738</v>
      </c>
      <c r="H409" s="270" t="s">
        <v>2469</v>
      </c>
      <c r="I409" s="50">
        <f t="shared" si="54"/>
        <v>0</v>
      </c>
      <c r="J409" s="113">
        <f t="shared" si="55"/>
        <v>41738</v>
      </c>
      <c r="K409" s="125"/>
      <c r="L409" s="152">
        <f t="shared" si="50"/>
        <v>0</v>
      </c>
    </row>
    <row r="410" spans="2:12" ht="15.65" customHeight="1">
      <c r="B410" s="266" t="s">
        <v>1665</v>
      </c>
      <c r="C410" s="266" t="s">
        <v>782</v>
      </c>
      <c r="D410" s="295" t="str">
        <f t="shared" si="53"/>
        <v>SYGN</v>
      </c>
      <c r="E410" s="266" t="s">
        <v>1943</v>
      </c>
      <c r="F410" s="296"/>
      <c r="G410" s="97">
        <v>58848</v>
      </c>
      <c r="H410" s="270" t="s">
        <v>2469</v>
      </c>
      <c r="I410" s="50">
        <f t="shared" si="54"/>
        <v>0</v>
      </c>
      <c r="J410" s="113">
        <f t="shared" si="55"/>
        <v>58848</v>
      </c>
      <c r="K410" s="125"/>
      <c r="L410" s="152">
        <f t="shared" ref="L410:L473" si="56">K410*J410</f>
        <v>0</v>
      </c>
    </row>
    <row r="411" spans="2:12" ht="15.65" customHeight="1">
      <c r="B411" s="266" t="s">
        <v>1666</v>
      </c>
      <c r="C411" s="266" t="s">
        <v>783</v>
      </c>
      <c r="D411" s="295" t="str">
        <f t="shared" si="53"/>
        <v>SYGN</v>
      </c>
      <c r="E411" s="266" t="s">
        <v>1944</v>
      </c>
      <c r="F411" s="296"/>
      <c r="G411" s="97">
        <v>8233</v>
      </c>
      <c r="H411" s="270"/>
      <c r="I411" s="50">
        <f t="shared" si="54"/>
        <v>0</v>
      </c>
      <c r="J411" s="113">
        <f t="shared" si="55"/>
        <v>8233</v>
      </c>
      <c r="K411" s="125"/>
      <c r="L411" s="152">
        <f t="shared" si="56"/>
        <v>0</v>
      </c>
    </row>
    <row r="412" spans="2:12" ht="15.65" customHeight="1">
      <c r="B412" s="266" t="s">
        <v>1667</v>
      </c>
      <c r="C412" s="266" t="s">
        <v>784</v>
      </c>
      <c r="D412" s="295" t="str">
        <f t="shared" si="53"/>
        <v>SYGN</v>
      </c>
      <c r="E412" s="266" t="s">
        <v>1945</v>
      </c>
      <c r="F412" s="296"/>
      <c r="G412" s="97">
        <v>11494</v>
      </c>
      <c r="H412" s="270"/>
      <c r="I412" s="50">
        <f t="shared" si="54"/>
        <v>0</v>
      </c>
      <c r="J412" s="113">
        <f t="shared" si="55"/>
        <v>11494</v>
      </c>
      <c r="K412" s="125"/>
      <c r="L412" s="152">
        <f t="shared" si="56"/>
        <v>0</v>
      </c>
    </row>
    <row r="413" spans="2:12" ht="15.65" customHeight="1">
      <c r="B413" s="266" t="s">
        <v>1668</v>
      </c>
      <c r="C413" s="266" t="s">
        <v>785</v>
      </c>
      <c r="D413" s="295" t="str">
        <f t="shared" si="53"/>
        <v>SYGN</v>
      </c>
      <c r="E413" s="266" t="s">
        <v>1946</v>
      </c>
      <c r="F413" s="309"/>
      <c r="G413" s="97">
        <v>18080</v>
      </c>
      <c r="H413" s="270"/>
      <c r="I413" s="52">
        <f t="shared" si="54"/>
        <v>0</v>
      </c>
      <c r="J413" s="116">
        <f t="shared" si="55"/>
        <v>18080</v>
      </c>
      <c r="K413" s="125"/>
      <c r="L413" s="152">
        <f t="shared" si="56"/>
        <v>0</v>
      </c>
    </row>
    <row r="414" spans="2:12" ht="35" customHeight="1" thickBot="1">
      <c r="B414" s="275" t="s">
        <v>2709</v>
      </c>
      <c r="C414" s="276" t="s">
        <v>53</v>
      </c>
      <c r="D414" s="290" t="s">
        <v>1990</v>
      </c>
      <c r="E414" s="276" t="s">
        <v>1947</v>
      </c>
      <c r="F414" s="279"/>
      <c r="G414" s="280" t="str">
        <f>G2</f>
        <v>CENNIK ważny od: 01.02.2026</v>
      </c>
      <c r="H414" s="281" t="s">
        <v>1515</v>
      </c>
      <c r="I414" s="282"/>
      <c r="J414" s="283" t="s">
        <v>1516</v>
      </c>
      <c r="K414" s="284" t="s">
        <v>55</v>
      </c>
      <c r="L414" s="265" t="s">
        <v>2708</v>
      </c>
    </row>
    <row r="415" spans="2:12" ht="29" customHeight="1" thickTop="1">
      <c r="B415" s="266" t="s">
        <v>68</v>
      </c>
      <c r="C415" s="266" t="s">
        <v>73</v>
      </c>
      <c r="D415" s="295" t="s">
        <v>1990</v>
      </c>
      <c r="E415" s="266" t="s">
        <v>1949</v>
      </c>
      <c r="F415" s="310"/>
      <c r="G415" s="97">
        <v>611</v>
      </c>
      <c r="H415" s="272" t="s">
        <v>2529</v>
      </c>
      <c r="I415" s="44">
        <f>$I$414</f>
        <v>0</v>
      </c>
      <c r="J415" s="114">
        <f>G415-G415*I415</f>
        <v>611</v>
      </c>
      <c r="K415" s="125"/>
      <c r="L415" s="152">
        <f t="shared" si="56"/>
        <v>0</v>
      </c>
    </row>
    <row r="416" spans="2:12" ht="30" customHeight="1">
      <c r="B416" s="266" t="s">
        <v>77</v>
      </c>
      <c r="C416" s="266" t="s">
        <v>76</v>
      </c>
      <c r="D416" s="295" t="s">
        <v>1990</v>
      </c>
      <c r="E416" s="266" t="s">
        <v>1953</v>
      </c>
      <c r="G416" s="97">
        <v>611</v>
      </c>
      <c r="H416" s="272" t="s">
        <v>2529</v>
      </c>
      <c r="I416" s="44">
        <f t="shared" ref="I416:I456" si="57">$I$414</f>
        <v>0</v>
      </c>
      <c r="J416" s="114">
        <f t="shared" ref="J416:J443" si="58">G416-G416*I416</f>
        <v>611</v>
      </c>
      <c r="K416" s="125"/>
      <c r="L416" s="152">
        <f t="shared" si="56"/>
        <v>0</v>
      </c>
    </row>
    <row r="417" spans="2:12" ht="30" customHeight="1">
      <c r="B417" s="266" t="s">
        <v>80</v>
      </c>
      <c r="C417" s="266" t="s">
        <v>79</v>
      </c>
      <c r="D417" s="295" t="s">
        <v>1990</v>
      </c>
      <c r="E417" s="266" t="s">
        <v>1958</v>
      </c>
      <c r="G417" s="97">
        <v>611</v>
      </c>
      <c r="H417" s="272" t="s">
        <v>2529</v>
      </c>
      <c r="I417" s="44">
        <f t="shared" si="57"/>
        <v>0</v>
      </c>
      <c r="J417" s="114">
        <f t="shared" si="58"/>
        <v>611</v>
      </c>
      <c r="K417" s="125"/>
      <c r="L417" s="152">
        <f t="shared" si="56"/>
        <v>0</v>
      </c>
    </row>
    <row r="418" spans="2:12" ht="30" customHeight="1">
      <c r="B418" s="266" t="s">
        <v>85</v>
      </c>
      <c r="C418" s="266" t="s">
        <v>84</v>
      </c>
      <c r="D418" s="295" t="s">
        <v>1990</v>
      </c>
      <c r="E418" s="266" t="s">
        <v>1963</v>
      </c>
      <c r="G418" s="97">
        <v>611</v>
      </c>
      <c r="H418" s="272" t="s">
        <v>2529</v>
      </c>
      <c r="I418" s="44">
        <f t="shared" si="57"/>
        <v>0</v>
      </c>
      <c r="J418" s="114">
        <f t="shared" si="58"/>
        <v>611</v>
      </c>
      <c r="K418" s="125"/>
      <c r="L418" s="152">
        <f t="shared" si="56"/>
        <v>0</v>
      </c>
    </row>
    <row r="419" spans="2:12" ht="30" customHeight="1">
      <c r="B419" s="266" t="s">
        <v>90</v>
      </c>
      <c r="C419" s="266" t="s">
        <v>89</v>
      </c>
      <c r="D419" s="295" t="s">
        <v>1990</v>
      </c>
      <c r="E419" s="266" t="s">
        <v>1968</v>
      </c>
      <c r="G419" s="97">
        <v>611</v>
      </c>
      <c r="H419" s="272" t="s">
        <v>2529</v>
      </c>
      <c r="I419" s="44">
        <f t="shared" si="57"/>
        <v>0</v>
      </c>
      <c r="J419" s="114">
        <f t="shared" si="58"/>
        <v>611</v>
      </c>
      <c r="K419" s="125"/>
      <c r="L419" s="152">
        <f t="shared" si="56"/>
        <v>0</v>
      </c>
    </row>
    <row r="420" spans="2:12" ht="30" customHeight="1">
      <c r="B420" s="266" t="s">
        <v>95</v>
      </c>
      <c r="C420" s="266" t="s">
        <v>94</v>
      </c>
      <c r="D420" s="295" t="s">
        <v>1990</v>
      </c>
      <c r="E420" s="266" t="s">
        <v>1973</v>
      </c>
      <c r="G420" s="97">
        <v>611</v>
      </c>
      <c r="H420" s="272" t="s">
        <v>2529</v>
      </c>
      <c r="I420" s="44">
        <f t="shared" si="57"/>
        <v>0</v>
      </c>
      <c r="J420" s="114">
        <f t="shared" si="58"/>
        <v>611</v>
      </c>
      <c r="K420" s="125"/>
      <c r="L420" s="152">
        <f t="shared" si="56"/>
        <v>0</v>
      </c>
    </row>
    <row r="421" spans="2:12" ht="30" customHeight="1">
      <c r="B421" s="266" t="s">
        <v>98</v>
      </c>
      <c r="C421" s="266" t="s">
        <v>97</v>
      </c>
      <c r="D421" s="295" t="s">
        <v>1990</v>
      </c>
      <c r="E421" s="266" t="s">
        <v>1950</v>
      </c>
      <c r="G421" s="97">
        <v>879</v>
      </c>
      <c r="H421" s="272" t="s">
        <v>2529</v>
      </c>
      <c r="I421" s="44">
        <f t="shared" si="57"/>
        <v>0</v>
      </c>
      <c r="J421" s="114">
        <f t="shared" si="58"/>
        <v>879</v>
      </c>
      <c r="K421" s="125"/>
      <c r="L421" s="152">
        <f t="shared" si="56"/>
        <v>0</v>
      </c>
    </row>
    <row r="422" spans="2:12" ht="30" customHeight="1">
      <c r="B422" s="266" t="s">
        <v>103</v>
      </c>
      <c r="C422" s="266" t="s">
        <v>102</v>
      </c>
      <c r="D422" s="295" t="s">
        <v>1990</v>
      </c>
      <c r="E422" s="266" t="s">
        <v>1954</v>
      </c>
      <c r="G422" s="97">
        <v>879</v>
      </c>
      <c r="H422" s="272" t="s">
        <v>2529</v>
      </c>
      <c r="I422" s="44">
        <f t="shared" si="57"/>
        <v>0</v>
      </c>
      <c r="J422" s="114">
        <f t="shared" si="58"/>
        <v>879</v>
      </c>
      <c r="K422" s="125"/>
      <c r="L422" s="152">
        <f t="shared" si="56"/>
        <v>0</v>
      </c>
    </row>
    <row r="423" spans="2:12" ht="30" customHeight="1">
      <c r="B423" s="266" t="s">
        <v>106</v>
      </c>
      <c r="C423" s="266" t="s">
        <v>105</v>
      </c>
      <c r="D423" s="295" t="s">
        <v>1990</v>
      </c>
      <c r="E423" s="266" t="s">
        <v>1959</v>
      </c>
      <c r="G423" s="97">
        <v>879</v>
      </c>
      <c r="H423" s="272" t="s">
        <v>2529</v>
      </c>
      <c r="I423" s="44">
        <f t="shared" si="57"/>
        <v>0</v>
      </c>
      <c r="J423" s="114">
        <f t="shared" si="58"/>
        <v>879</v>
      </c>
      <c r="K423" s="125"/>
      <c r="L423" s="152">
        <f t="shared" si="56"/>
        <v>0</v>
      </c>
    </row>
    <row r="424" spans="2:12" ht="30" customHeight="1">
      <c r="B424" s="266" t="s">
        <v>109</v>
      </c>
      <c r="C424" s="266" t="s">
        <v>108</v>
      </c>
      <c r="D424" s="295" t="s">
        <v>1990</v>
      </c>
      <c r="E424" s="266" t="s">
        <v>1964</v>
      </c>
      <c r="G424" s="97">
        <v>879</v>
      </c>
      <c r="H424" s="272" t="s">
        <v>2529</v>
      </c>
      <c r="I424" s="44">
        <f t="shared" si="57"/>
        <v>0</v>
      </c>
      <c r="J424" s="114">
        <f t="shared" si="58"/>
        <v>879</v>
      </c>
      <c r="K424" s="125"/>
      <c r="L424" s="152">
        <f t="shared" si="56"/>
        <v>0</v>
      </c>
    </row>
    <row r="425" spans="2:12" ht="30" customHeight="1">
      <c r="B425" s="266" t="s">
        <v>112</v>
      </c>
      <c r="C425" s="266" t="s">
        <v>111</v>
      </c>
      <c r="D425" s="295" t="s">
        <v>1990</v>
      </c>
      <c r="E425" s="266" t="s">
        <v>1969</v>
      </c>
      <c r="G425" s="97">
        <v>879</v>
      </c>
      <c r="H425" s="272" t="s">
        <v>2529</v>
      </c>
      <c r="I425" s="44">
        <f t="shared" si="57"/>
        <v>0</v>
      </c>
      <c r="J425" s="114">
        <f t="shared" si="58"/>
        <v>879</v>
      </c>
      <c r="K425" s="125"/>
      <c r="L425" s="152">
        <f t="shared" si="56"/>
        <v>0</v>
      </c>
    </row>
    <row r="426" spans="2:12" ht="30" customHeight="1">
      <c r="B426" s="266" t="s">
        <v>115</v>
      </c>
      <c r="C426" s="266" t="s">
        <v>114</v>
      </c>
      <c r="D426" s="295" t="s">
        <v>1990</v>
      </c>
      <c r="E426" s="266" t="s">
        <v>1974</v>
      </c>
      <c r="G426" s="97">
        <v>879</v>
      </c>
      <c r="H426" s="272" t="s">
        <v>2529</v>
      </c>
      <c r="I426" s="44">
        <f t="shared" si="57"/>
        <v>0</v>
      </c>
      <c r="J426" s="114">
        <f t="shared" si="58"/>
        <v>879</v>
      </c>
      <c r="K426" s="125"/>
      <c r="L426" s="152">
        <f t="shared" si="56"/>
        <v>0</v>
      </c>
    </row>
    <row r="427" spans="2:12" ht="30" customHeight="1">
      <c r="B427" s="266" t="s">
        <v>119</v>
      </c>
      <c r="C427" s="266" t="s">
        <v>118</v>
      </c>
      <c r="D427" s="295" t="s">
        <v>1990</v>
      </c>
      <c r="E427" s="266" t="s">
        <v>1951</v>
      </c>
      <c r="G427" s="97">
        <v>1047</v>
      </c>
      <c r="H427" s="272" t="s">
        <v>2529</v>
      </c>
      <c r="I427" s="44">
        <f t="shared" si="57"/>
        <v>0</v>
      </c>
      <c r="J427" s="114">
        <f t="shared" si="58"/>
        <v>1047</v>
      </c>
      <c r="K427" s="125"/>
      <c r="L427" s="152">
        <f t="shared" si="56"/>
        <v>0</v>
      </c>
    </row>
    <row r="428" spans="2:12" ht="30" customHeight="1">
      <c r="B428" s="266" t="s">
        <v>122</v>
      </c>
      <c r="C428" s="266" t="s">
        <v>121</v>
      </c>
      <c r="D428" s="295" t="s">
        <v>1990</v>
      </c>
      <c r="E428" s="266" t="s">
        <v>1955</v>
      </c>
      <c r="G428" s="97">
        <v>1047</v>
      </c>
      <c r="H428" s="272" t="s">
        <v>2529</v>
      </c>
      <c r="I428" s="44">
        <f t="shared" si="57"/>
        <v>0</v>
      </c>
      <c r="J428" s="114">
        <f t="shared" si="58"/>
        <v>1047</v>
      </c>
      <c r="K428" s="125"/>
      <c r="L428" s="152">
        <f t="shared" si="56"/>
        <v>0</v>
      </c>
    </row>
    <row r="429" spans="2:12" ht="30" customHeight="1">
      <c r="B429" s="266" t="s">
        <v>125</v>
      </c>
      <c r="C429" s="266" t="s">
        <v>124</v>
      </c>
      <c r="D429" s="295" t="s">
        <v>1990</v>
      </c>
      <c r="E429" s="266" t="s">
        <v>1960</v>
      </c>
      <c r="G429" s="97">
        <v>1047</v>
      </c>
      <c r="H429" s="272" t="s">
        <v>2529</v>
      </c>
      <c r="I429" s="44">
        <f t="shared" si="57"/>
        <v>0</v>
      </c>
      <c r="J429" s="114">
        <f t="shared" si="58"/>
        <v>1047</v>
      </c>
      <c r="K429" s="125"/>
      <c r="L429" s="152">
        <f t="shared" si="56"/>
        <v>0</v>
      </c>
    </row>
    <row r="430" spans="2:12" ht="30" customHeight="1">
      <c r="B430" s="266" t="s">
        <v>129</v>
      </c>
      <c r="C430" s="266" t="s">
        <v>128</v>
      </c>
      <c r="D430" s="295" t="s">
        <v>1990</v>
      </c>
      <c r="E430" s="266" t="s">
        <v>1965</v>
      </c>
      <c r="G430" s="97">
        <v>1047</v>
      </c>
      <c r="H430" s="272" t="s">
        <v>2529</v>
      </c>
      <c r="I430" s="44">
        <f t="shared" si="57"/>
        <v>0</v>
      </c>
      <c r="J430" s="114">
        <f t="shared" si="58"/>
        <v>1047</v>
      </c>
      <c r="K430" s="125"/>
      <c r="L430" s="152">
        <f t="shared" si="56"/>
        <v>0</v>
      </c>
    </row>
    <row r="431" spans="2:12" ht="30" customHeight="1">
      <c r="B431" s="266" t="s">
        <v>132</v>
      </c>
      <c r="C431" s="266" t="s">
        <v>131</v>
      </c>
      <c r="D431" s="295" t="s">
        <v>1990</v>
      </c>
      <c r="E431" s="266" t="s">
        <v>1970</v>
      </c>
      <c r="G431" s="97">
        <v>1047</v>
      </c>
      <c r="H431" s="272" t="s">
        <v>2529</v>
      </c>
      <c r="I431" s="44">
        <f t="shared" si="57"/>
        <v>0</v>
      </c>
      <c r="J431" s="114">
        <f t="shared" si="58"/>
        <v>1047</v>
      </c>
      <c r="K431" s="125"/>
      <c r="L431" s="152">
        <f t="shared" si="56"/>
        <v>0</v>
      </c>
    </row>
    <row r="432" spans="2:12" ht="30" customHeight="1">
      <c r="B432" s="266" t="s">
        <v>135</v>
      </c>
      <c r="C432" s="266" t="s">
        <v>134</v>
      </c>
      <c r="D432" s="295" t="s">
        <v>1990</v>
      </c>
      <c r="E432" s="266" t="s">
        <v>1975</v>
      </c>
      <c r="G432" s="97">
        <v>1047</v>
      </c>
      <c r="H432" s="272" t="s">
        <v>2529</v>
      </c>
      <c r="I432" s="44">
        <f t="shared" si="57"/>
        <v>0</v>
      </c>
      <c r="J432" s="114">
        <f t="shared" si="58"/>
        <v>1047</v>
      </c>
      <c r="K432" s="125"/>
      <c r="L432" s="152">
        <f t="shared" si="56"/>
        <v>0</v>
      </c>
    </row>
    <row r="433" spans="2:12" ht="30" customHeight="1">
      <c r="B433" s="266" t="s">
        <v>138</v>
      </c>
      <c r="C433" s="266" t="s">
        <v>137</v>
      </c>
      <c r="D433" s="295" t="s">
        <v>1990</v>
      </c>
      <c r="E433" s="266" t="s">
        <v>1952</v>
      </c>
      <c r="G433" s="97">
        <v>1500</v>
      </c>
      <c r="H433" s="272" t="s">
        <v>2529</v>
      </c>
      <c r="I433" s="44">
        <f t="shared" si="57"/>
        <v>0</v>
      </c>
      <c r="J433" s="114">
        <f t="shared" si="58"/>
        <v>1500</v>
      </c>
      <c r="K433" s="125"/>
      <c r="L433" s="152">
        <f t="shared" si="56"/>
        <v>0</v>
      </c>
    </row>
    <row r="434" spans="2:12" ht="30" customHeight="1">
      <c r="B434" s="266" t="s">
        <v>141</v>
      </c>
      <c r="C434" s="266" t="s">
        <v>140</v>
      </c>
      <c r="D434" s="295" t="s">
        <v>1990</v>
      </c>
      <c r="E434" s="266" t="s">
        <v>1956</v>
      </c>
      <c r="G434" s="97">
        <v>1500</v>
      </c>
      <c r="H434" s="272" t="s">
        <v>2529</v>
      </c>
      <c r="I434" s="44">
        <f t="shared" si="57"/>
        <v>0</v>
      </c>
      <c r="J434" s="114">
        <f t="shared" si="58"/>
        <v>1500</v>
      </c>
      <c r="K434" s="125"/>
      <c r="L434" s="152">
        <f t="shared" si="56"/>
        <v>0</v>
      </c>
    </row>
    <row r="435" spans="2:12" ht="30" customHeight="1">
      <c r="B435" s="266" t="s">
        <v>144</v>
      </c>
      <c r="C435" s="266" t="s">
        <v>143</v>
      </c>
      <c r="D435" s="295" t="s">
        <v>1990</v>
      </c>
      <c r="E435" s="266" t="s">
        <v>1961</v>
      </c>
      <c r="G435" s="97">
        <v>1500</v>
      </c>
      <c r="H435" s="272" t="s">
        <v>2529</v>
      </c>
      <c r="I435" s="44">
        <f t="shared" si="57"/>
        <v>0</v>
      </c>
      <c r="J435" s="114">
        <f t="shared" si="58"/>
        <v>1500</v>
      </c>
      <c r="K435" s="125"/>
      <c r="L435" s="152">
        <f t="shared" si="56"/>
        <v>0</v>
      </c>
    </row>
    <row r="436" spans="2:12" ht="30" customHeight="1">
      <c r="B436" s="266" t="s">
        <v>147</v>
      </c>
      <c r="C436" s="266" t="s">
        <v>146</v>
      </c>
      <c r="D436" s="295" t="s">
        <v>1990</v>
      </c>
      <c r="E436" s="266" t="s">
        <v>1966</v>
      </c>
      <c r="G436" s="97">
        <v>1500</v>
      </c>
      <c r="H436" s="272" t="s">
        <v>2529</v>
      </c>
      <c r="I436" s="44">
        <f t="shared" si="57"/>
        <v>0</v>
      </c>
      <c r="J436" s="114">
        <f t="shared" si="58"/>
        <v>1500</v>
      </c>
      <c r="K436" s="125"/>
      <c r="L436" s="152">
        <f t="shared" si="56"/>
        <v>0</v>
      </c>
    </row>
    <row r="437" spans="2:12" ht="30" customHeight="1">
      <c r="B437" s="266" t="s">
        <v>150</v>
      </c>
      <c r="C437" s="266" t="s">
        <v>149</v>
      </c>
      <c r="D437" s="295" t="s">
        <v>1990</v>
      </c>
      <c r="E437" s="266" t="s">
        <v>1971</v>
      </c>
      <c r="G437" s="97">
        <v>1500</v>
      </c>
      <c r="H437" s="272" t="s">
        <v>2529</v>
      </c>
      <c r="I437" s="44">
        <f t="shared" si="57"/>
        <v>0</v>
      </c>
      <c r="J437" s="114">
        <f t="shared" si="58"/>
        <v>1500</v>
      </c>
      <c r="K437" s="125"/>
      <c r="L437" s="152">
        <f t="shared" si="56"/>
        <v>0</v>
      </c>
    </row>
    <row r="438" spans="2:12" ht="30" customHeight="1">
      <c r="B438" s="266" t="s">
        <v>153</v>
      </c>
      <c r="C438" s="266" t="s">
        <v>152</v>
      </c>
      <c r="D438" s="295" t="s">
        <v>1990</v>
      </c>
      <c r="E438" s="266" t="s">
        <v>1976</v>
      </c>
      <c r="G438" s="97">
        <v>1500</v>
      </c>
      <c r="H438" s="272" t="s">
        <v>2529</v>
      </c>
      <c r="I438" s="44">
        <f t="shared" si="57"/>
        <v>0</v>
      </c>
      <c r="J438" s="114">
        <f t="shared" si="58"/>
        <v>1500</v>
      </c>
      <c r="K438" s="125"/>
      <c r="L438" s="152">
        <f t="shared" si="56"/>
        <v>0</v>
      </c>
    </row>
    <row r="439" spans="2:12" ht="30" customHeight="1">
      <c r="B439" s="266" t="s">
        <v>156</v>
      </c>
      <c r="C439" s="266" t="s">
        <v>155</v>
      </c>
      <c r="D439" s="295" t="s">
        <v>1990</v>
      </c>
      <c r="E439" s="266" t="s">
        <v>1957</v>
      </c>
      <c r="G439" s="97">
        <v>2383</v>
      </c>
      <c r="H439" s="272" t="s">
        <v>2529</v>
      </c>
      <c r="I439" s="44">
        <f t="shared" si="57"/>
        <v>0</v>
      </c>
      <c r="J439" s="114">
        <f t="shared" si="58"/>
        <v>2383</v>
      </c>
      <c r="K439" s="125"/>
      <c r="L439" s="152">
        <f t="shared" si="56"/>
        <v>0</v>
      </c>
    </row>
    <row r="440" spans="2:12" ht="30" customHeight="1">
      <c r="B440" s="266" t="s">
        <v>159</v>
      </c>
      <c r="C440" s="266" t="s">
        <v>158</v>
      </c>
      <c r="D440" s="295" t="s">
        <v>1990</v>
      </c>
      <c r="E440" s="266" t="s">
        <v>1962</v>
      </c>
      <c r="G440" s="97">
        <v>2383</v>
      </c>
      <c r="H440" s="272" t="s">
        <v>2529</v>
      </c>
      <c r="I440" s="44">
        <f t="shared" si="57"/>
        <v>0</v>
      </c>
      <c r="J440" s="114">
        <f t="shared" si="58"/>
        <v>2383</v>
      </c>
      <c r="K440" s="125"/>
      <c r="L440" s="152">
        <f t="shared" si="56"/>
        <v>0</v>
      </c>
    </row>
    <row r="441" spans="2:12" ht="30" customHeight="1">
      <c r="B441" s="266" t="s">
        <v>162</v>
      </c>
      <c r="C441" s="266" t="s">
        <v>161</v>
      </c>
      <c r="D441" s="295" t="s">
        <v>1990</v>
      </c>
      <c r="E441" s="266" t="s">
        <v>1967</v>
      </c>
      <c r="G441" s="97">
        <v>2383</v>
      </c>
      <c r="H441" s="272" t="s">
        <v>2529</v>
      </c>
      <c r="I441" s="44">
        <f t="shared" si="57"/>
        <v>0</v>
      </c>
      <c r="J441" s="114">
        <f t="shared" si="58"/>
        <v>2383</v>
      </c>
      <c r="K441" s="125"/>
      <c r="L441" s="152">
        <f t="shared" si="56"/>
        <v>0</v>
      </c>
    </row>
    <row r="442" spans="2:12" ht="30" customHeight="1">
      <c r="B442" s="266" t="s">
        <v>165</v>
      </c>
      <c r="C442" s="266" t="s">
        <v>164</v>
      </c>
      <c r="D442" s="295" t="s">
        <v>1990</v>
      </c>
      <c r="E442" s="266" t="s">
        <v>1972</v>
      </c>
      <c r="G442" s="97">
        <v>2383</v>
      </c>
      <c r="H442" s="272" t="s">
        <v>2529</v>
      </c>
      <c r="I442" s="44">
        <f t="shared" si="57"/>
        <v>0</v>
      </c>
      <c r="J442" s="114">
        <f t="shared" si="58"/>
        <v>2383</v>
      </c>
      <c r="K442" s="125"/>
      <c r="L442" s="152">
        <f t="shared" si="56"/>
        <v>0</v>
      </c>
    </row>
    <row r="443" spans="2:12" ht="30" customHeight="1" thickBot="1">
      <c r="B443" s="311" t="s">
        <v>168</v>
      </c>
      <c r="C443" s="312" t="s">
        <v>167</v>
      </c>
      <c r="D443" s="313" t="s">
        <v>1990</v>
      </c>
      <c r="E443" s="312" t="s">
        <v>1977</v>
      </c>
      <c r="F443" s="314"/>
      <c r="G443" s="417">
        <v>2383</v>
      </c>
      <c r="H443" s="377" t="s">
        <v>2529</v>
      </c>
      <c r="I443" s="44">
        <f t="shared" si="57"/>
        <v>0</v>
      </c>
      <c r="J443" s="114">
        <f t="shared" si="58"/>
        <v>2383</v>
      </c>
      <c r="K443" s="125"/>
      <c r="L443" s="152">
        <f t="shared" si="56"/>
        <v>0</v>
      </c>
    </row>
    <row r="444" spans="2:12" ht="35" customHeight="1" thickBot="1">
      <c r="B444" s="255" t="s">
        <v>2709</v>
      </c>
      <c r="C444" s="256" t="s">
        <v>53</v>
      </c>
      <c r="D444" s="315"/>
      <c r="E444" s="316" t="s">
        <v>1948</v>
      </c>
      <c r="F444" s="317"/>
      <c r="G444" s="260" t="str">
        <f>G2</f>
        <v>CENNIK ważny od: 01.02.2026</v>
      </c>
      <c r="H444" s="261" t="s">
        <v>1515</v>
      </c>
      <c r="I444" s="131"/>
      <c r="J444" s="132"/>
      <c r="K444" s="154"/>
      <c r="L444" s="155"/>
    </row>
    <row r="445" spans="2:12" ht="15.65" customHeight="1" thickTop="1">
      <c r="B445" s="266" t="s">
        <v>171</v>
      </c>
      <c r="C445" s="266" t="s">
        <v>170</v>
      </c>
      <c r="D445" s="295" t="s">
        <v>1990</v>
      </c>
      <c r="E445" s="266" t="s">
        <v>1980</v>
      </c>
      <c r="F445" s="310"/>
      <c r="G445" s="97">
        <v>643</v>
      </c>
      <c r="H445" s="291" t="s">
        <v>2529</v>
      </c>
      <c r="I445" s="44">
        <f t="shared" si="57"/>
        <v>0</v>
      </c>
      <c r="J445" s="114">
        <f>G445-G445*I445</f>
        <v>643</v>
      </c>
      <c r="K445" s="125"/>
      <c r="L445" s="152">
        <f t="shared" si="56"/>
        <v>0</v>
      </c>
    </row>
    <row r="446" spans="2:12" ht="15.65" customHeight="1">
      <c r="B446" s="266" t="s">
        <v>175</v>
      </c>
      <c r="C446" s="266" t="s">
        <v>174</v>
      </c>
      <c r="D446" s="295" t="s">
        <v>1990</v>
      </c>
      <c r="E446" s="266" t="s">
        <v>1984</v>
      </c>
      <c r="G446" s="97">
        <v>643</v>
      </c>
      <c r="H446" s="291" t="s">
        <v>2529</v>
      </c>
      <c r="I446" s="44">
        <f t="shared" si="57"/>
        <v>0</v>
      </c>
      <c r="J446" s="114">
        <f t="shared" ref="J446:J456" si="59">G446-G446*I446</f>
        <v>643</v>
      </c>
      <c r="K446" s="125"/>
      <c r="L446" s="152">
        <f t="shared" si="56"/>
        <v>0</v>
      </c>
    </row>
    <row r="447" spans="2:12" ht="15.65" customHeight="1">
      <c r="B447" s="266" t="s">
        <v>178</v>
      </c>
      <c r="C447" s="266" t="s">
        <v>177</v>
      </c>
      <c r="D447" s="295" t="s">
        <v>1990</v>
      </c>
      <c r="E447" s="266" t="s">
        <v>1987</v>
      </c>
      <c r="G447" s="97">
        <v>643</v>
      </c>
      <c r="H447" s="291" t="s">
        <v>2529</v>
      </c>
      <c r="I447" s="44">
        <f t="shared" si="57"/>
        <v>0</v>
      </c>
      <c r="J447" s="114">
        <f t="shared" si="59"/>
        <v>643</v>
      </c>
      <c r="K447" s="125"/>
      <c r="L447" s="152">
        <f t="shared" si="56"/>
        <v>0</v>
      </c>
    </row>
    <row r="448" spans="2:12" ht="15.65" customHeight="1">
      <c r="B448" s="266" t="s">
        <v>181</v>
      </c>
      <c r="C448" s="266" t="s">
        <v>180</v>
      </c>
      <c r="D448" s="295" t="s">
        <v>1990</v>
      </c>
      <c r="E448" s="266" t="s">
        <v>1978</v>
      </c>
      <c r="G448" s="97">
        <v>643</v>
      </c>
      <c r="H448" s="291" t="s">
        <v>2529</v>
      </c>
      <c r="I448" s="44">
        <f t="shared" si="57"/>
        <v>0</v>
      </c>
      <c r="J448" s="114">
        <f t="shared" si="59"/>
        <v>643</v>
      </c>
      <c r="K448" s="125"/>
      <c r="L448" s="152">
        <f t="shared" si="56"/>
        <v>0</v>
      </c>
    </row>
    <row r="449" spans="1:70" s="178" customFormat="1" ht="15.65" customHeight="1">
      <c r="A449" s="385"/>
      <c r="B449" s="266" t="s">
        <v>185</v>
      </c>
      <c r="C449" s="266" t="s">
        <v>184</v>
      </c>
      <c r="D449" s="295" t="s">
        <v>1990</v>
      </c>
      <c r="E449" s="266" t="s">
        <v>1981</v>
      </c>
      <c r="F449" s="104"/>
      <c r="G449" s="97">
        <v>916</v>
      </c>
      <c r="H449" s="291" t="s">
        <v>2529</v>
      </c>
      <c r="I449" s="44">
        <f t="shared" si="57"/>
        <v>0</v>
      </c>
      <c r="J449" s="114">
        <f t="shared" si="59"/>
        <v>916</v>
      </c>
      <c r="K449" s="125"/>
      <c r="L449" s="152">
        <f t="shared" si="56"/>
        <v>0</v>
      </c>
      <c r="M449" s="386"/>
      <c r="N449" s="386"/>
      <c r="O449" s="386"/>
      <c r="P449" s="386"/>
      <c r="Q449" s="386"/>
      <c r="R449" s="386"/>
      <c r="S449" s="386"/>
      <c r="T449" s="386"/>
      <c r="U449" s="386"/>
      <c r="V449" s="386"/>
      <c r="W449" s="386"/>
      <c r="X449" s="386"/>
      <c r="Y449" s="386"/>
      <c r="Z449" s="386"/>
      <c r="AA449" s="386"/>
      <c r="AB449" s="386"/>
      <c r="AC449" s="386"/>
      <c r="AD449" s="386"/>
      <c r="AE449" s="386"/>
      <c r="AF449" s="386"/>
      <c r="AG449" s="386"/>
      <c r="AH449" s="386"/>
      <c r="AI449" s="386"/>
      <c r="AJ449" s="386"/>
      <c r="AK449" s="386"/>
      <c r="AL449" s="386"/>
      <c r="AM449" s="386"/>
      <c r="AN449" s="386"/>
      <c r="AO449" s="386"/>
      <c r="AP449" s="386"/>
      <c r="AQ449" s="386"/>
      <c r="AR449" s="386"/>
      <c r="AS449" s="386"/>
      <c r="AT449" s="386"/>
      <c r="AU449" s="386"/>
      <c r="AV449" s="386"/>
      <c r="AW449" s="386"/>
      <c r="AX449" s="386"/>
      <c r="AY449" s="386"/>
      <c r="AZ449" s="386"/>
      <c r="BA449" s="386"/>
      <c r="BB449" s="386"/>
      <c r="BC449" s="386"/>
      <c r="BD449" s="386"/>
      <c r="BE449" s="386"/>
      <c r="BF449" s="386"/>
      <c r="BG449" s="386"/>
      <c r="BH449" s="386"/>
      <c r="BI449" s="386"/>
      <c r="BJ449" s="386"/>
      <c r="BK449" s="386"/>
      <c r="BL449" s="386"/>
      <c r="BM449" s="386"/>
      <c r="BN449" s="386"/>
      <c r="BO449" s="386"/>
      <c r="BP449" s="386"/>
      <c r="BQ449" s="386"/>
      <c r="BR449" s="386"/>
    </row>
    <row r="450" spans="1:70" s="178" customFormat="1" ht="15.65" customHeight="1">
      <c r="A450" s="385"/>
      <c r="B450" s="266" t="s">
        <v>189</v>
      </c>
      <c r="C450" s="266" t="s">
        <v>188</v>
      </c>
      <c r="D450" s="295" t="s">
        <v>1990</v>
      </c>
      <c r="E450" s="266" t="s">
        <v>1985</v>
      </c>
      <c r="F450" s="104"/>
      <c r="G450" s="97">
        <v>916</v>
      </c>
      <c r="H450" s="291" t="s">
        <v>2529</v>
      </c>
      <c r="I450" s="44">
        <f t="shared" si="57"/>
        <v>0</v>
      </c>
      <c r="J450" s="114">
        <f t="shared" si="59"/>
        <v>916</v>
      </c>
      <c r="K450" s="125"/>
      <c r="L450" s="152">
        <f t="shared" si="56"/>
        <v>0</v>
      </c>
      <c r="M450" s="386"/>
      <c r="N450" s="386"/>
      <c r="O450" s="386"/>
      <c r="P450" s="386"/>
      <c r="Q450" s="386"/>
      <c r="R450" s="386"/>
      <c r="S450" s="386"/>
      <c r="T450" s="386"/>
      <c r="U450" s="386"/>
      <c r="V450" s="386"/>
      <c r="W450" s="386"/>
      <c r="X450" s="386"/>
      <c r="Y450" s="386"/>
      <c r="Z450" s="386"/>
      <c r="AA450" s="386"/>
      <c r="AB450" s="386"/>
      <c r="AC450" s="386"/>
      <c r="AD450" s="386"/>
      <c r="AE450" s="386"/>
      <c r="AF450" s="386"/>
      <c r="AG450" s="386"/>
      <c r="AH450" s="386"/>
      <c r="AI450" s="386"/>
      <c r="AJ450" s="386"/>
      <c r="AK450" s="386"/>
      <c r="AL450" s="386"/>
      <c r="AM450" s="386"/>
      <c r="AN450" s="386"/>
      <c r="AO450" s="386"/>
      <c r="AP450" s="386"/>
      <c r="AQ450" s="386"/>
      <c r="AR450" s="386"/>
      <c r="AS450" s="386"/>
      <c r="AT450" s="386"/>
      <c r="AU450" s="386"/>
      <c r="AV450" s="386"/>
      <c r="AW450" s="386"/>
      <c r="AX450" s="386"/>
      <c r="AY450" s="386"/>
      <c r="AZ450" s="386"/>
      <c r="BA450" s="386"/>
      <c r="BB450" s="386"/>
      <c r="BC450" s="386"/>
      <c r="BD450" s="386"/>
      <c r="BE450" s="386"/>
      <c r="BF450" s="386"/>
      <c r="BG450" s="386"/>
      <c r="BH450" s="386"/>
      <c r="BI450" s="386"/>
      <c r="BJ450" s="386"/>
      <c r="BK450" s="386"/>
      <c r="BL450" s="386"/>
      <c r="BM450" s="386"/>
      <c r="BN450" s="386"/>
      <c r="BO450" s="386"/>
      <c r="BP450" s="386"/>
      <c r="BQ450" s="386"/>
      <c r="BR450" s="386"/>
    </row>
    <row r="451" spans="1:70" s="178" customFormat="1" ht="15.65" customHeight="1">
      <c r="A451" s="385"/>
      <c r="B451" s="266" t="s">
        <v>194</v>
      </c>
      <c r="C451" s="266" t="s">
        <v>193</v>
      </c>
      <c r="D451" s="295" t="s">
        <v>1990</v>
      </c>
      <c r="E451" s="266" t="s">
        <v>1989</v>
      </c>
      <c r="F451" s="104"/>
      <c r="G451" s="97">
        <v>916</v>
      </c>
      <c r="H451" s="291" t="s">
        <v>2529</v>
      </c>
      <c r="I451" s="44">
        <f t="shared" si="57"/>
        <v>0</v>
      </c>
      <c r="J451" s="114">
        <f t="shared" si="59"/>
        <v>916</v>
      </c>
      <c r="K451" s="125"/>
      <c r="L451" s="152">
        <f t="shared" si="56"/>
        <v>0</v>
      </c>
      <c r="M451" s="386"/>
      <c r="N451" s="386"/>
      <c r="O451" s="386"/>
      <c r="P451" s="386"/>
      <c r="Q451" s="386"/>
      <c r="R451" s="386"/>
      <c r="S451" s="386"/>
      <c r="T451" s="386"/>
      <c r="U451" s="386"/>
      <c r="V451" s="386"/>
      <c r="W451" s="386"/>
      <c r="X451" s="386"/>
      <c r="Y451" s="386"/>
      <c r="Z451" s="386"/>
      <c r="AA451" s="386"/>
      <c r="AB451" s="386"/>
      <c r="AC451" s="386"/>
      <c r="AD451" s="386"/>
      <c r="AE451" s="386"/>
      <c r="AF451" s="386"/>
      <c r="AG451" s="386"/>
      <c r="AH451" s="386"/>
      <c r="AI451" s="386"/>
      <c r="AJ451" s="386"/>
      <c r="AK451" s="386"/>
      <c r="AL451" s="386"/>
      <c r="AM451" s="386"/>
      <c r="AN451" s="386"/>
      <c r="AO451" s="386"/>
      <c r="AP451" s="386"/>
      <c r="AQ451" s="386"/>
      <c r="AR451" s="386"/>
      <c r="AS451" s="386"/>
      <c r="AT451" s="386"/>
      <c r="AU451" s="386"/>
      <c r="AV451" s="386"/>
      <c r="AW451" s="386"/>
      <c r="AX451" s="386"/>
      <c r="AY451" s="386"/>
      <c r="AZ451" s="386"/>
      <c r="BA451" s="386"/>
      <c r="BB451" s="386"/>
      <c r="BC451" s="386"/>
      <c r="BD451" s="386"/>
      <c r="BE451" s="386"/>
      <c r="BF451" s="386"/>
      <c r="BG451" s="386"/>
      <c r="BH451" s="386"/>
      <c r="BI451" s="386"/>
      <c r="BJ451" s="386"/>
      <c r="BK451" s="386"/>
      <c r="BL451" s="386"/>
      <c r="BM451" s="386"/>
      <c r="BN451" s="386"/>
      <c r="BO451" s="386"/>
      <c r="BP451" s="386"/>
      <c r="BQ451" s="386"/>
      <c r="BR451" s="386"/>
    </row>
    <row r="452" spans="1:70" s="178" customFormat="1" ht="15.65" customHeight="1">
      <c r="A452" s="385"/>
      <c r="B452" s="266" t="s">
        <v>199</v>
      </c>
      <c r="C452" s="266" t="s">
        <v>198</v>
      </c>
      <c r="D452" s="295" t="s">
        <v>1990</v>
      </c>
      <c r="E452" s="266" t="s">
        <v>1988</v>
      </c>
      <c r="F452" s="104"/>
      <c r="G452" s="97">
        <v>916</v>
      </c>
      <c r="H452" s="291" t="s">
        <v>2529</v>
      </c>
      <c r="I452" s="44">
        <f t="shared" si="57"/>
        <v>0</v>
      </c>
      <c r="J452" s="114">
        <f t="shared" si="59"/>
        <v>916</v>
      </c>
      <c r="K452" s="125"/>
      <c r="L452" s="152">
        <f t="shared" si="56"/>
        <v>0</v>
      </c>
      <c r="M452" s="386"/>
      <c r="N452" s="386"/>
      <c r="O452" s="386"/>
      <c r="P452" s="386"/>
      <c r="Q452" s="386"/>
      <c r="R452" s="386"/>
      <c r="S452" s="386"/>
      <c r="T452" s="386"/>
      <c r="U452" s="386"/>
      <c r="V452" s="386"/>
      <c r="W452" s="386"/>
      <c r="X452" s="386"/>
      <c r="Y452" s="386"/>
      <c r="Z452" s="386"/>
      <c r="AA452" s="386"/>
      <c r="AB452" s="386"/>
      <c r="AC452" s="386"/>
      <c r="AD452" s="386"/>
      <c r="AE452" s="386"/>
      <c r="AF452" s="386"/>
      <c r="AG452" s="386"/>
      <c r="AH452" s="386"/>
      <c r="AI452" s="386"/>
      <c r="AJ452" s="386"/>
      <c r="AK452" s="386"/>
      <c r="AL452" s="386"/>
      <c r="AM452" s="386"/>
      <c r="AN452" s="386"/>
      <c r="AO452" s="386"/>
      <c r="AP452" s="386"/>
      <c r="AQ452" s="386"/>
      <c r="AR452" s="386"/>
      <c r="AS452" s="386"/>
      <c r="AT452" s="386"/>
      <c r="AU452" s="386"/>
      <c r="AV452" s="386"/>
      <c r="AW452" s="386"/>
      <c r="AX452" s="386"/>
      <c r="AY452" s="386"/>
      <c r="AZ452" s="386"/>
      <c r="BA452" s="386"/>
      <c r="BB452" s="386"/>
      <c r="BC452" s="386"/>
      <c r="BD452" s="386"/>
      <c r="BE452" s="386"/>
      <c r="BF452" s="386"/>
      <c r="BG452" s="386"/>
      <c r="BH452" s="386"/>
      <c r="BI452" s="386"/>
      <c r="BJ452" s="386"/>
      <c r="BK452" s="386"/>
      <c r="BL452" s="386"/>
      <c r="BM452" s="386"/>
      <c r="BN452" s="386"/>
      <c r="BO452" s="386"/>
      <c r="BP452" s="386"/>
      <c r="BQ452" s="386"/>
      <c r="BR452" s="386"/>
    </row>
    <row r="453" spans="1:70" ht="15.65" customHeight="1">
      <c r="B453" s="266" t="s">
        <v>204</v>
      </c>
      <c r="C453" s="266" t="s">
        <v>203</v>
      </c>
      <c r="D453" s="295" t="s">
        <v>1990</v>
      </c>
      <c r="E453" s="266" t="s">
        <v>1982</v>
      </c>
      <c r="G453" s="97">
        <v>1087</v>
      </c>
      <c r="H453" s="291" t="s">
        <v>2529</v>
      </c>
      <c r="I453" s="44">
        <f t="shared" si="57"/>
        <v>0</v>
      </c>
      <c r="J453" s="114">
        <f t="shared" si="59"/>
        <v>1087</v>
      </c>
      <c r="K453" s="125"/>
      <c r="L453" s="152">
        <f t="shared" si="56"/>
        <v>0</v>
      </c>
    </row>
    <row r="454" spans="1:70" ht="15.65" customHeight="1">
      <c r="B454" s="266" t="s">
        <v>207</v>
      </c>
      <c r="C454" s="266" t="s">
        <v>206</v>
      </c>
      <c r="D454" s="295" t="s">
        <v>1990</v>
      </c>
      <c r="E454" s="266" t="s">
        <v>1983</v>
      </c>
      <c r="G454" s="97">
        <v>1551</v>
      </c>
      <c r="H454" s="291" t="s">
        <v>2529</v>
      </c>
      <c r="I454" s="44">
        <f t="shared" si="57"/>
        <v>0</v>
      </c>
      <c r="J454" s="114">
        <f t="shared" si="59"/>
        <v>1551</v>
      </c>
      <c r="K454" s="125"/>
      <c r="L454" s="152">
        <f t="shared" si="56"/>
        <v>0</v>
      </c>
    </row>
    <row r="455" spans="1:70" ht="15.65" customHeight="1">
      <c r="B455" s="266" t="s">
        <v>211</v>
      </c>
      <c r="C455" s="266" t="s">
        <v>210</v>
      </c>
      <c r="D455" s="295" t="s">
        <v>1990</v>
      </c>
      <c r="E455" s="266" t="s">
        <v>1979</v>
      </c>
      <c r="G455" s="97">
        <v>1551</v>
      </c>
      <c r="H455" s="291" t="s">
        <v>2529</v>
      </c>
      <c r="I455" s="44">
        <f t="shared" si="57"/>
        <v>0</v>
      </c>
      <c r="J455" s="114">
        <f t="shared" si="59"/>
        <v>1551</v>
      </c>
      <c r="K455" s="125"/>
      <c r="L455" s="152">
        <f t="shared" si="56"/>
        <v>0</v>
      </c>
    </row>
    <row r="456" spans="1:70" ht="15.65" customHeight="1">
      <c r="B456" s="266" t="s">
        <v>1016</v>
      </c>
      <c r="C456" s="266" t="s">
        <v>1015</v>
      </c>
      <c r="D456" s="295" t="s">
        <v>1990</v>
      </c>
      <c r="E456" s="266" t="s">
        <v>1986</v>
      </c>
      <c r="F456" s="318"/>
      <c r="G456" s="97">
        <v>1551</v>
      </c>
      <c r="H456" s="291" t="s">
        <v>2529</v>
      </c>
      <c r="I456" s="238">
        <f t="shared" si="57"/>
        <v>0</v>
      </c>
      <c r="J456" s="239">
        <f t="shared" si="59"/>
        <v>1551</v>
      </c>
      <c r="K456" s="125"/>
      <c r="L456" s="152">
        <f t="shared" si="56"/>
        <v>0</v>
      </c>
    </row>
    <row r="457" spans="1:70" ht="35" customHeight="1" thickBot="1">
      <c r="B457" s="275" t="s">
        <v>2709</v>
      </c>
      <c r="C457" s="276" t="s">
        <v>53</v>
      </c>
      <c r="D457" s="290" t="s">
        <v>307</v>
      </c>
      <c r="E457" s="319" t="s">
        <v>1991</v>
      </c>
      <c r="F457" s="279"/>
      <c r="G457" s="280" t="str">
        <f>G2</f>
        <v>CENNIK ważny od: 01.02.2026</v>
      </c>
      <c r="H457" s="281" t="s">
        <v>1515</v>
      </c>
      <c r="I457" s="282"/>
      <c r="J457" s="283" t="s">
        <v>1516</v>
      </c>
      <c r="K457" s="284" t="s">
        <v>55</v>
      </c>
      <c r="L457" s="265" t="s">
        <v>2708</v>
      </c>
    </row>
    <row r="458" spans="1:70" ht="15.65" customHeight="1" thickTop="1">
      <c r="B458" s="291" t="s">
        <v>306</v>
      </c>
      <c r="C458" s="291" t="s">
        <v>305</v>
      </c>
      <c r="D458" s="295" t="s">
        <v>307</v>
      </c>
      <c r="E458" s="291" t="s">
        <v>1992</v>
      </c>
      <c r="F458" s="294"/>
      <c r="G458" s="97">
        <v>1448</v>
      </c>
      <c r="I458" s="44">
        <f>$I$457</f>
        <v>0</v>
      </c>
      <c r="J458" s="114">
        <f>G458-G458*I458</f>
        <v>1448</v>
      </c>
      <c r="K458" s="125"/>
      <c r="L458" s="152">
        <f t="shared" si="56"/>
        <v>0</v>
      </c>
    </row>
    <row r="459" spans="1:70" ht="23.25" customHeight="1">
      <c r="B459" s="291" t="s">
        <v>309</v>
      </c>
      <c r="C459" s="291" t="s">
        <v>308</v>
      </c>
      <c r="D459" s="295" t="s">
        <v>307</v>
      </c>
      <c r="E459" s="291" t="s">
        <v>1996</v>
      </c>
      <c r="F459" s="294"/>
      <c r="G459" s="97">
        <v>1522</v>
      </c>
      <c r="H459" s="320" t="s">
        <v>2529</v>
      </c>
      <c r="I459" s="44">
        <f t="shared" ref="I459:I476" si="60">$I$457</f>
        <v>0</v>
      </c>
      <c r="J459" s="114">
        <f t="shared" ref="J459:J476" si="61">G459-G459*I459</f>
        <v>1522</v>
      </c>
      <c r="K459" s="125"/>
      <c r="L459" s="152">
        <f t="shared" si="56"/>
        <v>0</v>
      </c>
    </row>
    <row r="460" spans="1:70" ht="15.65" customHeight="1">
      <c r="B460" s="291" t="s">
        <v>311</v>
      </c>
      <c r="C460" s="291" t="s">
        <v>310</v>
      </c>
      <c r="D460" s="295" t="s">
        <v>307</v>
      </c>
      <c r="E460" s="291" t="s">
        <v>2000</v>
      </c>
      <c r="F460" s="294"/>
      <c r="G460" s="97">
        <v>1449</v>
      </c>
      <c r="I460" s="44">
        <f t="shared" si="60"/>
        <v>0</v>
      </c>
      <c r="J460" s="114">
        <f t="shared" si="61"/>
        <v>1449</v>
      </c>
      <c r="K460" s="125"/>
      <c r="L460" s="152">
        <f t="shared" si="56"/>
        <v>0</v>
      </c>
    </row>
    <row r="461" spans="1:70" ht="24.75" customHeight="1">
      <c r="B461" s="291" t="s">
        <v>313</v>
      </c>
      <c r="C461" s="291" t="s">
        <v>312</v>
      </c>
      <c r="D461" s="295" t="s">
        <v>307</v>
      </c>
      <c r="E461" s="291" t="s">
        <v>2004</v>
      </c>
      <c r="F461" s="294"/>
      <c r="G461" s="97">
        <v>1578</v>
      </c>
      <c r="H461" s="320" t="s">
        <v>2529</v>
      </c>
      <c r="I461" s="44">
        <f t="shared" si="60"/>
        <v>0</v>
      </c>
      <c r="J461" s="114">
        <f t="shared" si="61"/>
        <v>1578</v>
      </c>
      <c r="K461" s="125"/>
      <c r="L461" s="152">
        <f t="shared" si="56"/>
        <v>0</v>
      </c>
    </row>
    <row r="462" spans="1:70" ht="30.5" customHeight="1">
      <c r="B462" s="291" t="s">
        <v>315</v>
      </c>
      <c r="C462" s="291" t="s">
        <v>314</v>
      </c>
      <c r="D462" s="295" t="s">
        <v>307</v>
      </c>
      <c r="E462" s="291" t="s">
        <v>2006</v>
      </c>
      <c r="F462" s="294"/>
      <c r="G462" s="97">
        <v>1484</v>
      </c>
      <c r="H462" s="320" t="s">
        <v>2529</v>
      </c>
      <c r="I462" s="44">
        <f t="shared" si="60"/>
        <v>0</v>
      </c>
      <c r="J462" s="114">
        <f t="shared" si="61"/>
        <v>1484</v>
      </c>
      <c r="K462" s="125"/>
      <c r="L462" s="152">
        <f t="shared" si="56"/>
        <v>0</v>
      </c>
    </row>
    <row r="463" spans="1:70" ht="15.65" customHeight="1">
      <c r="B463" s="291" t="s">
        <v>317</v>
      </c>
      <c r="C463" s="291" t="s">
        <v>316</v>
      </c>
      <c r="D463" s="295" t="s">
        <v>307</v>
      </c>
      <c r="E463" s="291" t="s">
        <v>1993</v>
      </c>
      <c r="F463" s="294"/>
      <c r="G463" s="97">
        <v>1888</v>
      </c>
      <c r="I463" s="44">
        <f t="shared" si="60"/>
        <v>0</v>
      </c>
      <c r="J463" s="114">
        <f t="shared" si="61"/>
        <v>1888</v>
      </c>
      <c r="K463" s="125"/>
      <c r="L463" s="152">
        <f t="shared" si="56"/>
        <v>0</v>
      </c>
    </row>
    <row r="464" spans="1:70" ht="21.75" customHeight="1">
      <c r="B464" s="266" t="s">
        <v>319</v>
      </c>
      <c r="C464" s="266" t="s">
        <v>318</v>
      </c>
      <c r="D464" s="295" t="s">
        <v>307</v>
      </c>
      <c r="E464" s="266" t="s">
        <v>1997</v>
      </c>
      <c r="F464" s="321"/>
      <c r="G464" s="97">
        <v>1973</v>
      </c>
      <c r="H464" s="320" t="s">
        <v>2529</v>
      </c>
      <c r="I464" s="44">
        <f t="shared" si="60"/>
        <v>0</v>
      </c>
      <c r="J464" s="114">
        <f t="shared" si="61"/>
        <v>1973</v>
      </c>
      <c r="K464" s="125"/>
      <c r="L464" s="152">
        <f t="shared" si="56"/>
        <v>0</v>
      </c>
    </row>
    <row r="465" spans="1:70" ht="15.65" customHeight="1">
      <c r="B465" s="266" t="s">
        <v>321</v>
      </c>
      <c r="C465" s="266" t="s">
        <v>320</v>
      </c>
      <c r="D465" s="295" t="s">
        <v>307</v>
      </c>
      <c r="E465" s="266" t="s">
        <v>2001</v>
      </c>
      <c r="F465" s="321"/>
      <c r="G465" s="97">
        <v>1882</v>
      </c>
      <c r="I465" s="44">
        <f t="shared" si="60"/>
        <v>0</v>
      </c>
      <c r="J465" s="114">
        <f t="shared" si="61"/>
        <v>1882</v>
      </c>
      <c r="K465" s="125"/>
      <c r="L465" s="152">
        <f t="shared" si="56"/>
        <v>0</v>
      </c>
    </row>
    <row r="466" spans="1:70" ht="24.75" customHeight="1">
      <c r="B466" s="266" t="s">
        <v>323</v>
      </c>
      <c r="C466" s="266" t="s">
        <v>322</v>
      </c>
      <c r="D466" s="295" t="s">
        <v>307</v>
      </c>
      <c r="E466" s="266" t="s">
        <v>2005</v>
      </c>
      <c r="F466" s="321"/>
      <c r="G466" s="97">
        <v>2017</v>
      </c>
      <c r="H466" s="320" t="s">
        <v>2529</v>
      </c>
      <c r="I466" s="44">
        <f t="shared" si="60"/>
        <v>0</v>
      </c>
      <c r="J466" s="114">
        <f t="shared" si="61"/>
        <v>2017</v>
      </c>
      <c r="K466" s="125"/>
      <c r="L466" s="152">
        <f t="shared" si="56"/>
        <v>0</v>
      </c>
    </row>
    <row r="467" spans="1:70" ht="22.5" customHeight="1">
      <c r="B467" s="266" t="s">
        <v>325</v>
      </c>
      <c r="C467" s="266" t="s">
        <v>324</v>
      </c>
      <c r="D467" s="295" t="s">
        <v>307</v>
      </c>
      <c r="E467" s="266" t="s">
        <v>2007</v>
      </c>
      <c r="F467" s="321"/>
      <c r="G467" s="97">
        <v>1922</v>
      </c>
      <c r="H467" s="320" t="s">
        <v>2529</v>
      </c>
      <c r="I467" s="44">
        <f t="shared" si="60"/>
        <v>0</v>
      </c>
      <c r="J467" s="114">
        <f t="shared" si="61"/>
        <v>1922</v>
      </c>
      <c r="K467" s="125"/>
      <c r="L467" s="152">
        <f t="shared" si="56"/>
        <v>0</v>
      </c>
    </row>
    <row r="468" spans="1:70" s="383" customFormat="1" ht="15.65" customHeight="1">
      <c r="A468" s="381"/>
      <c r="B468" s="266" t="s">
        <v>698</v>
      </c>
      <c r="C468" s="266" t="s">
        <v>697</v>
      </c>
      <c r="D468" s="295" t="s">
        <v>307</v>
      </c>
      <c r="E468" s="266" t="s">
        <v>2009</v>
      </c>
      <c r="F468" s="321"/>
      <c r="G468" s="97">
        <v>2198</v>
      </c>
      <c r="H468" s="291"/>
      <c r="I468" s="44">
        <f t="shared" si="60"/>
        <v>0</v>
      </c>
      <c r="J468" s="114">
        <f t="shared" si="61"/>
        <v>2198</v>
      </c>
      <c r="K468" s="125"/>
      <c r="L468" s="152">
        <f t="shared" si="56"/>
        <v>0</v>
      </c>
      <c r="M468" s="11"/>
      <c r="N468" s="382"/>
      <c r="O468" s="382"/>
      <c r="P468" s="382"/>
      <c r="Q468" s="382"/>
      <c r="R468" s="382"/>
      <c r="S468" s="382"/>
      <c r="T468" s="382"/>
      <c r="U468" s="382"/>
      <c r="V468" s="382"/>
      <c r="W468" s="382"/>
      <c r="X468" s="382"/>
      <c r="Y468" s="382"/>
      <c r="Z468" s="382"/>
      <c r="AA468" s="382"/>
      <c r="AB468" s="382"/>
      <c r="AC468" s="382"/>
      <c r="AD468" s="382"/>
      <c r="AE468" s="382"/>
      <c r="AF468" s="382"/>
      <c r="AG468" s="382"/>
      <c r="AH468" s="382"/>
      <c r="AI468" s="382"/>
      <c r="AJ468" s="382"/>
      <c r="AK468" s="382"/>
      <c r="AL468" s="382"/>
      <c r="AM468" s="382"/>
      <c r="AN468" s="382"/>
      <c r="AO468" s="382"/>
      <c r="AP468" s="382"/>
      <c r="AQ468" s="382"/>
      <c r="AR468" s="382"/>
      <c r="AS468" s="382"/>
      <c r="AT468" s="382"/>
      <c r="AU468" s="382"/>
      <c r="AV468" s="382"/>
      <c r="AW468" s="382"/>
      <c r="AX468" s="382"/>
      <c r="AY468" s="382"/>
      <c r="AZ468" s="382"/>
      <c r="BA468" s="382"/>
      <c r="BB468" s="382"/>
      <c r="BC468" s="382"/>
      <c r="BD468" s="382"/>
      <c r="BE468" s="382"/>
      <c r="BF468" s="382"/>
      <c r="BG468" s="382"/>
      <c r="BH468" s="382"/>
      <c r="BI468" s="382"/>
      <c r="BJ468" s="382"/>
      <c r="BK468" s="382"/>
      <c r="BL468" s="382"/>
      <c r="BM468" s="382"/>
      <c r="BN468" s="382"/>
      <c r="BO468" s="382"/>
      <c r="BP468" s="382"/>
      <c r="BQ468" s="382"/>
      <c r="BR468" s="382"/>
    </row>
    <row r="469" spans="1:70" s="383" customFormat="1" ht="15.65" customHeight="1">
      <c r="A469" s="381"/>
      <c r="B469" s="266" t="s">
        <v>700</v>
      </c>
      <c r="C469" s="266" t="s">
        <v>699</v>
      </c>
      <c r="D469" s="295" t="s">
        <v>307</v>
      </c>
      <c r="E469" s="266" t="s">
        <v>2010</v>
      </c>
      <c r="F469" s="321"/>
      <c r="G469" s="97">
        <v>2875</v>
      </c>
      <c r="H469" s="291"/>
      <c r="I469" s="44">
        <f t="shared" si="60"/>
        <v>0</v>
      </c>
      <c r="J469" s="114">
        <f t="shared" si="61"/>
        <v>2875</v>
      </c>
      <c r="K469" s="125"/>
      <c r="L469" s="152">
        <f t="shared" si="56"/>
        <v>0</v>
      </c>
      <c r="M469" s="11"/>
      <c r="N469" s="382"/>
      <c r="O469" s="382"/>
      <c r="P469" s="382"/>
      <c r="Q469" s="382"/>
      <c r="R469" s="382"/>
      <c r="S469" s="382"/>
      <c r="T469" s="382"/>
      <c r="U469" s="382"/>
      <c r="V469" s="382"/>
      <c r="W469" s="382"/>
      <c r="X469" s="382"/>
      <c r="Y469" s="382"/>
      <c r="Z469" s="382"/>
      <c r="AA469" s="382"/>
      <c r="AB469" s="382"/>
      <c r="AC469" s="382"/>
      <c r="AD469" s="382"/>
      <c r="AE469" s="382"/>
      <c r="AF469" s="382"/>
      <c r="AG469" s="382"/>
      <c r="AH469" s="382"/>
      <c r="AI469" s="382"/>
      <c r="AJ469" s="382"/>
      <c r="AK469" s="382"/>
      <c r="AL469" s="382"/>
      <c r="AM469" s="382"/>
      <c r="AN469" s="382"/>
      <c r="AO469" s="382"/>
      <c r="AP469" s="382"/>
      <c r="AQ469" s="382"/>
      <c r="AR469" s="382"/>
      <c r="AS469" s="382"/>
      <c r="AT469" s="382"/>
      <c r="AU469" s="382"/>
      <c r="AV469" s="382"/>
      <c r="AW469" s="382"/>
      <c r="AX469" s="382"/>
      <c r="AY469" s="382"/>
      <c r="AZ469" s="382"/>
      <c r="BA469" s="382"/>
      <c r="BB469" s="382"/>
      <c r="BC469" s="382"/>
      <c r="BD469" s="382"/>
      <c r="BE469" s="382"/>
      <c r="BF469" s="382"/>
      <c r="BG469" s="382"/>
      <c r="BH469" s="382"/>
      <c r="BI469" s="382"/>
      <c r="BJ469" s="382"/>
      <c r="BK469" s="382"/>
      <c r="BL469" s="382"/>
      <c r="BM469" s="382"/>
      <c r="BN469" s="382"/>
      <c r="BO469" s="382"/>
      <c r="BP469" s="382"/>
      <c r="BQ469" s="382"/>
      <c r="BR469" s="382"/>
    </row>
    <row r="470" spans="1:70" ht="15.65" customHeight="1">
      <c r="B470" s="266" t="s">
        <v>702</v>
      </c>
      <c r="C470" s="266" t="s">
        <v>701</v>
      </c>
      <c r="D470" s="295" t="s">
        <v>307</v>
      </c>
      <c r="E470" s="266" t="s">
        <v>1994</v>
      </c>
      <c r="F470" s="321"/>
      <c r="G470" s="97">
        <v>2381</v>
      </c>
      <c r="I470" s="44">
        <f t="shared" si="60"/>
        <v>0</v>
      </c>
      <c r="J470" s="114">
        <f t="shared" si="61"/>
        <v>2381</v>
      </c>
      <c r="K470" s="125"/>
      <c r="L470" s="152">
        <f t="shared" si="56"/>
        <v>0</v>
      </c>
    </row>
    <row r="471" spans="1:70" ht="24" customHeight="1">
      <c r="B471" s="266" t="s">
        <v>704</v>
      </c>
      <c r="C471" s="266" t="s">
        <v>703</v>
      </c>
      <c r="D471" s="295" t="s">
        <v>307</v>
      </c>
      <c r="E471" s="266" t="s">
        <v>1998</v>
      </c>
      <c r="F471" s="321"/>
      <c r="G471" s="97">
        <v>2471</v>
      </c>
      <c r="H471" s="320" t="s">
        <v>2529</v>
      </c>
      <c r="I471" s="44">
        <f t="shared" si="60"/>
        <v>0</v>
      </c>
      <c r="J471" s="114">
        <f t="shared" si="61"/>
        <v>2471</v>
      </c>
      <c r="K471" s="125"/>
      <c r="L471" s="152">
        <f t="shared" si="56"/>
        <v>0</v>
      </c>
    </row>
    <row r="472" spans="1:70" ht="15.65" customHeight="1">
      <c r="B472" s="266" t="s">
        <v>706</v>
      </c>
      <c r="C472" s="266" t="s">
        <v>705</v>
      </c>
      <c r="D472" s="295" t="s">
        <v>307</v>
      </c>
      <c r="E472" s="266" t="s">
        <v>2002</v>
      </c>
      <c r="F472" s="321"/>
      <c r="G472" s="97">
        <v>2382</v>
      </c>
      <c r="H472" s="320"/>
      <c r="I472" s="44">
        <f t="shared" si="60"/>
        <v>0</v>
      </c>
      <c r="J472" s="114">
        <f t="shared" si="61"/>
        <v>2382</v>
      </c>
      <c r="K472" s="125"/>
      <c r="L472" s="152">
        <f t="shared" si="56"/>
        <v>0</v>
      </c>
    </row>
    <row r="473" spans="1:70" ht="27" customHeight="1">
      <c r="B473" s="266" t="s">
        <v>708</v>
      </c>
      <c r="C473" s="266" t="s">
        <v>707</v>
      </c>
      <c r="D473" s="295" t="s">
        <v>307</v>
      </c>
      <c r="E473" s="266" t="s">
        <v>2008</v>
      </c>
      <c r="F473" s="321"/>
      <c r="G473" s="97">
        <v>2418</v>
      </c>
      <c r="H473" s="320" t="s">
        <v>2529</v>
      </c>
      <c r="I473" s="44">
        <f t="shared" si="60"/>
        <v>0</v>
      </c>
      <c r="J473" s="114">
        <f t="shared" si="61"/>
        <v>2418</v>
      </c>
      <c r="K473" s="125"/>
      <c r="L473" s="152">
        <f t="shared" si="56"/>
        <v>0</v>
      </c>
    </row>
    <row r="474" spans="1:70" ht="15.65" customHeight="1">
      <c r="B474" s="266" t="s">
        <v>710</v>
      </c>
      <c r="C474" s="266" t="s">
        <v>709</v>
      </c>
      <c r="D474" s="295" t="s">
        <v>307</v>
      </c>
      <c r="E474" s="266" t="s">
        <v>1995</v>
      </c>
      <c r="F474" s="321"/>
      <c r="G474" s="97">
        <v>3420</v>
      </c>
      <c r="H474" s="320"/>
      <c r="I474" s="44">
        <f t="shared" si="60"/>
        <v>0</v>
      </c>
      <c r="J474" s="114">
        <f t="shared" si="61"/>
        <v>3420</v>
      </c>
      <c r="K474" s="125"/>
      <c r="L474" s="152">
        <f t="shared" ref="L474:L537" si="62">K474*J474</f>
        <v>0</v>
      </c>
    </row>
    <row r="475" spans="1:70" ht="21.75" customHeight="1">
      <c r="B475" s="266" t="s">
        <v>712</v>
      </c>
      <c r="C475" s="266" t="s">
        <v>711</v>
      </c>
      <c r="D475" s="295" t="s">
        <v>307</v>
      </c>
      <c r="E475" s="266" t="s">
        <v>1999</v>
      </c>
      <c r="F475" s="321"/>
      <c r="G475" s="97">
        <v>3543</v>
      </c>
      <c r="H475" s="320" t="s">
        <v>2529</v>
      </c>
      <c r="I475" s="44">
        <f t="shared" si="60"/>
        <v>0</v>
      </c>
      <c r="J475" s="114">
        <f t="shared" si="61"/>
        <v>3543</v>
      </c>
      <c r="K475" s="125"/>
      <c r="L475" s="152">
        <f t="shared" si="62"/>
        <v>0</v>
      </c>
    </row>
    <row r="476" spans="1:70" ht="15.65" customHeight="1">
      <c r="B476" s="266" t="s">
        <v>714</v>
      </c>
      <c r="C476" s="266" t="s">
        <v>713</v>
      </c>
      <c r="D476" s="295" t="s">
        <v>307</v>
      </c>
      <c r="E476" s="266" t="s">
        <v>2003</v>
      </c>
      <c r="F476" s="321"/>
      <c r="G476" s="97">
        <v>3422</v>
      </c>
      <c r="I476" s="238">
        <f t="shared" si="60"/>
        <v>0</v>
      </c>
      <c r="J476" s="239">
        <f t="shared" si="61"/>
        <v>3422</v>
      </c>
      <c r="K476" s="125"/>
      <c r="L476" s="152">
        <f t="shared" si="62"/>
        <v>0</v>
      </c>
    </row>
    <row r="477" spans="1:70" ht="35" customHeight="1" thickBot="1">
      <c r="B477" s="275" t="s">
        <v>2709</v>
      </c>
      <c r="C477" s="276" t="s">
        <v>53</v>
      </c>
      <c r="D477" s="290" t="s">
        <v>2669</v>
      </c>
      <c r="E477" s="319" t="s">
        <v>2011</v>
      </c>
      <c r="F477" s="279"/>
      <c r="G477" s="280" t="str">
        <f>G2</f>
        <v>CENNIK ważny od: 01.02.2026</v>
      </c>
      <c r="H477" s="281" t="s">
        <v>1515</v>
      </c>
      <c r="I477" s="282"/>
      <c r="J477" s="283" t="s">
        <v>1516</v>
      </c>
      <c r="K477" s="284" t="s">
        <v>55</v>
      </c>
      <c r="L477" s="265" t="s">
        <v>2708</v>
      </c>
    </row>
    <row r="478" spans="1:70" ht="15.65" customHeight="1" thickTop="1">
      <c r="B478" s="291" t="s">
        <v>223</v>
      </c>
      <c r="C478" s="291" t="s">
        <v>222</v>
      </c>
      <c r="D478" s="295" t="s">
        <v>2669</v>
      </c>
      <c r="E478" s="291" t="s">
        <v>2013</v>
      </c>
      <c r="F478" s="294"/>
      <c r="G478" s="97">
        <v>1644</v>
      </c>
      <c r="I478" s="44">
        <f>$I$477</f>
        <v>0</v>
      </c>
      <c r="J478" s="114">
        <f>G478-G478*I478</f>
        <v>1644</v>
      </c>
      <c r="K478" s="125"/>
      <c r="L478" s="152">
        <f t="shared" si="62"/>
        <v>0</v>
      </c>
    </row>
    <row r="479" spans="1:70" ht="24" customHeight="1">
      <c r="B479" s="291" t="s">
        <v>232</v>
      </c>
      <c r="C479" s="291" t="s">
        <v>231</v>
      </c>
      <c r="D479" s="295" t="s">
        <v>2669</v>
      </c>
      <c r="E479" s="291" t="s">
        <v>2016</v>
      </c>
      <c r="F479" s="294"/>
      <c r="G479" s="97">
        <v>1776</v>
      </c>
      <c r="H479" s="320" t="s">
        <v>2529</v>
      </c>
      <c r="I479" s="44">
        <f t="shared" ref="I479:I494" si="63">$I$477</f>
        <v>0</v>
      </c>
      <c r="J479" s="114">
        <f t="shared" ref="J479:J494" si="64">G479-G479*I479</f>
        <v>1776</v>
      </c>
      <c r="K479" s="125"/>
      <c r="L479" s="152">
        <f t="shared" si="62"/>
        <v>0</v>
      </c>
    </row>
    <row r="480" spans="1:70" ht="15.65" customHeight="1">
      <c r="B480" s="291" t="s">
        <v>235</v>
      </c>
      <c r="C480" s="291" t="s">
        <v>234</v>
      </c>
      <c r="D480" s="295" t="s">
        <v>2669</v>
      </c>
      <c r="E480" s="291" t="s">
        <v>2019</v>
      </c>
      <c r="F480" s="294"/>
      <c r="G480" s="97">
        <v>1646</v>
      </c>
      <c r="I480" s="44">
        <f t="shared" si="63"/>
        <v>0</v>
      </c>
      <c r="J480" s="114">
        <f t="shared" si="64"/>
        <v>1646</v>
      </c>
      <c r="K480" s="125"/>
      <c r="L480" s="152">
        <f t="shared" si="62"/>
        <v>0</v>
      </c>
    </row>
    <row r="481" spans="2:12" ht="24" customHeight="1">
      <c r="B481" s="291" t="s">
        <v>242</v>
      </c>
      <c r="C481" s="291" t="s">
        <v>241</v>
      </c>
      <c r="D481" s="295" t="s">
        <v>2669</v>
      </c>
      <c r="E481" s="291" t="s">
        <v>2022</v>
      </c>
      <c r="F481" s="294"/>
      <c r="G481" s="97">
        <v>1844</v>
      </c>
      <c r="H481" s="320" t="s">
        <v>2529</v>
      </c>
      <c r="I481" s="44">
        <f t="shared" si="63"/>
        <v>0</v>
      </c>
      <c r="J481" s="114">
        <f t="shared" si="64"/>
        <v>1844</v>
      </c>
      <c r="K481" s="125"/>
      <c r="L481" s="152">
        <f t="shared" si="62"/>
        <v>0</v>
      </c>
    </row>
    <row r="482" spans="2:12" ht="24" customHeight="1">
      <c r="B482" s="291" t="s">
        <v>245</v>
      </c>
      <c r="C482" s="291" t="s">
        <v>244</v>
      </c>
      <c r="D482" s="295" t="s">
        <v>2669</v>
      </c>
      <c r="E482" s="291" t="s">
        <v>2024</v>
      </c>
      <c r="F482" s="294"/>
      <c r="G482" s="97">
        <v>1697</v>
      </c>
      <c r="H482" s="320" t="s">
        <v>2529</v>
      </c>
      <c r="I482" s="44">
        <f t="shared" si="63"/>
        <v>0</v>
      </c>
      <c r="J482" s="114">
        <f t="shared" si="64"/>
        <v>1697</v>
      </c>
      <c r="K482" s="125"/>
      <c r="L482" s="152">
        <f t="shared" si="62"/>
        <v>0</v>
      </c>
    </row>
    <row r="483" spans="2:12" ht="24" customHeight="1">
      <c r="B483" s="291" t="s">
        <v>2662</v>
      </c>
      <c r="C483" s="291" t="s">
        <v>2663</v>
      </c>
      <c r="D483" s="295" t="s">
        <v>2669</v>
      </c>
      <c r="E483" s="291" t="s">
        <v>2664</v>
      </c>
      <c r="F483" s="294"/>
      <c r="G483" s="97">
        <v>1841</v>
      </c>
      <c r="H483" s="320" t="s">
        <v>2529</v>
      </c>
      <c r="I483" s="44">
        <f t="shared" si="63"/>
        <v>0</v>
      </c>
      <c r="J483" s="114">
        <f t="shared" si="64"/>
        <v>1841</v>
      </c>
      <c r="K483" s="125"/>
      <c r="L483" s="152">
        <f t="shared" si="62"/>
        <v>0</v>
      </c>
    </row>
    <row r="484" spans="2:12" ht="15.65" customHeight="1">
      <c r="B484" s="291" t="s">
        <v>269</v>
      </c>
      <c r="C484" s="291" t="s">
        <v>268</v>
      </c>
      <c r="D484" s="295" t="s">
        <v>2669</v>
      </c>
      <c r="E484" s="291" t="s">
        <v>2014</v>
      </c>
      <c r="F484" s="294"/>
      <c r="G484" s="97">
        <v>2296</v>
      </c>
      <c r="I484" s="44">
        <f t="shared" si="63"/>
        <v>0</v>
      </c>
      <c r="J484" s="114">
        <f t="shared" si="64"/>
        <v>2296</v>
      </c>
      <c r="K484" s="125"/>
      <c r="L484" s="152">
        <f t="shared" si="62"/>
        <v>0</v>
      </c>
    </row>
    <row r="485" spans="2:12" ht="24" customHeight="1">
      <c r="B485" s="291" t="s">
        <v>271</v>
      </c>
      <c r="C485" s="291" t="s">
        <v>270</v>
      </c>
      <c r="D485" s="295" t="s">
        <v>2669</v>
      </c>
      <c r="E485" s="291" t="s">
        <v>2017</v>
      </c>
      <c r="F485" s="294"/>
      <c r="G485" s="97">
        <v>2414</v>
      </c>
      <c r="H485" s="320" t="s">
        <v>2529</v>
      </c>
      <c r="I485" s="44">
        <f t="shared" si="63"/>
        <v>0</v>
      </c>
      <c r="J485" s="114">
        <f t="shared" si="64"/>
        <v>2414</v>
      </c>
      <c r="K485" s="125"/>
      <c r="L485" s="152">
        <f t="shared" si="62"/>
        <v>0</v>
      </c>
    </row>
    <row r="486" spans="2:12" ht="15.65" customHeight="1">
      <c r="B486" s="291" t="s">
        <v>273</v>
      </c>
      <c r="C486" s="291" t="s">
        <v>272</v>
      </c>
      <c r="D486" s="295" t="s">
        <v>2669</v>
      </c>
      <c r="E486" s="291" t="s">
        <v>2020</v>
      </c>
      <c r="F486" s="294"/>
      <c r="G486" s="97">
        <v>2291</v>
      </c>
      <c r="I486" s="44">
        <f t="shared" si="63"/>
        <v>0</v>
      </c>
      <c r="J486" s="114">
        <f t="shared" si="64"/>
        <v>2291</v>
      </c>
      <c r="K486" s="125"/>
      <c r="L486" s="152">
        <f t="shared" si="62"/>
        <v>0</v>
      </c>
    </row>
    <row r="487" spans="2:12" ht="24" customHeight="1">
      <c r="B487" s="291" t="s">
        <v>278</v>
      </c>
      <c r="C487" s="291" t="s">
        <v>277</v>
      </c>
      <c r="D487" s="295" t="s">
        <v>2669</v>
      </c>
      <c r="E487" s="291" t="s">
        <v>2023</v>
      </c>
      <c r="F487" s="294"/>
      <c r="G487" s="97">
        <v>2478</v>
      </c>
      <c r="H487" s="320" t="s">
        <v>2529</v>
      </c>
      <c r="I487" s="44">
        <f t="shared" si="63"/>
        <v>0</v>
      </c>
      <c r="J487" s="114">
        <f t="shared" si="64"/>
        <v>2478</v>
      </c>
      <c r="K487" s="125"/>
      <c r="L487" s="152">
        <f t="shared" si="62"/>
        <v>0</v>
      </c>
    </row>
    <row r="488" spans="2:12" ht="24" customHeight="1">
      <c r="B488" s="291" t="s">
        <v>280</v>
      </c>
      <c r="C488" s="291" t="s">
        <v>279</v>
      </c>
      <c r="D488" s="295" t="s">
        <v>2669</v>
      </c>
      <c r="E488" s="291" t="s">
        <v>2025</v>
      </c>
      <c r="F488" s="294"/>
      <c r="G488" s="97">
        <v>2339</v>
      </c>
      <c r="H488" s="320" t="s">
        <v>2529</v>
      </c>
      <c r="I488" s="44">
        <f t="shared" si="63"/>
        <v>0</v>
      </c>
      <c r="J488" s="114">
        <f t="shared" si="64"/>
        <v>2339</v>
      </c>
      <c r="K488" s="125"/>
      <c r="L488" s="152">
        <f t="shared" si="62"/>
        <v>0</v>
      </c>
    </row>
    <row r="489" spans="2:12" ht="24" customHeight="1">
      <c r="B489" s="291" t="s">
        <v>2665</v>
      </c>
      <c r="C489" s="291" t="s">
        <v>2666</v>
      </c>
      <c r="D489" s="295" t="s">
        <v>2669</v>
      </c>
      <c r="E489" s="291" t="s">
        <v>2667</v>
      </c>
      <c r="F489" s="294"/>
      <c r="G489" s="97">
        <v>2465</v>
      </c>
      <c r="H489" s="320" t="s">
        <v>2529</v>
      </c>
      <c r="I489" s="44">
        <f t="shared" si="63"/>
        <v>0</v>
      </c>
      <c r="J489" s="114">
        <f>G489-G489*I489</f>
        <v>2465</v>
      </c>
      <c r="K489" s="125"/>
      <c r="L489" s="152">
        <f t="shared" si="62"/>
        <v>0</v>
      </c>
    </row>
    <row r="490" spans="2:12" ht="15.65" customHeight="1">
      <c r="B490" s="291" t="s">
        <v>292</v>
      </c>
      <c r="C490" s="291" t="s">
        <v>291</v>
      </c>
      <c r="D490" s="295" t="s">
        <v>2669</v>
      </c>
      <c r="E490" s="291" t="s">
        <v>2015</v>
      </c>
      <c r="F490" s="294"/>
      <c r="G490" s="97">
        <v>2917</v>
      </c>
      <c r="I490" s="44">
        <f t="shared" si="63"/>
        <v>0</v>
      </c>
      <c r="J490" s="114">
        <f t="shared" si="64"/>
        <v>2917</v>
      </c>
      <c r="K490" s="125"/>
      <c r="L490" s="152">
        <f t="shared" si="62"/>
        <v>0</v>
      </c>
    </row>
    <row r="491" spans="2:12" ht="24" customHeight="1">
      <c r="B491" s="291" t="s">
        <v>294</v>
      </c>
      <c r="C491" s="291" t="s">
        <v>293</v>
      </c>
      <c r="D491" s="295" t="s">
        <v>2669</v>
      </c>
      <c r="E491" s="291" t="s">
        <v>2018</v>
      </c>
      <c r="F491" s="294"/>
      <c r="G491" s="97">
        <v>3057</v>
      </c>
      <c r="H491" s="320" t="s">
        <v>2529</v>
      </c>
      <c r="I491" s="44">
        <f t="shared" si="63"/>
        <v>0</v>
      </c>
      <c r="J491" s="114">
        <f t="shared" si="64"/>
        <v>3057</v>
      </c>
      <c r="K491" s="125"/>
      <c r="L491" s="152">
        <f t="shared" si="62"/>
        <v>0</v>
      </c>
    </row>
    <row r="492" spans="2:12" ht="15.65" customHeight="1">
      <c r="B492" s="291" t="s">
        <v>296</v>
      </c>
      <c r="C492" s="291" t="s">
        <v>295</v>
      </c>
      <c r="D492" s="295" t="s">
        <v>2669</v>
      </c>
      <c r="E492" s="291" t="s">
        <v>2021</v>
      </c>
      <c r="F492" s="294"/>
      <c r="G492" s="97">
        <v>2919</v>
      </c>
      <c r="I492" s="44">
        <f t="shared" si="63"/>
        <v>0</v>
      </c>
      <c r="J492" s="114">
        <f t="shared" si="64"/>
        <v>2919</v>
      </c>
      <c r="K492" s="125"/>
      <c r="L492" s="152">
        <f t="shared" si="62"/>
        <v>0</v>
      </c>
    </row>
    <row r="493" spans="2:12" ht="24" customHeight="1">
      <c r="B493" s="291" t="s">
        <v>298</v>
      </c>
      <c r="C493" s="291" t="s">
        <v>297</v>
      </c>
      <c r="D493" s="295" t="s">
        <v>2669</v>
      </c>
      <c r="E493" s="291" t="s">
        <v>2026</v>
      </c>
      <c r="F493" s="294"/>
      <c r="G493" s="97">
        <v>3007</v>
      </c>
      <c r="H493" s="320" t="s">
        <v>2529</v>
      </c>
      <c r="I493" s="44">
        <f t="shared" si="63"/>
        <v>0</v>
      </c>
      <c r="J493" s="114">
        <f t="shared" si="64"/>
        <v>3007</v>
      </c>
      <c r="K493" s="125"/>
      <c r="L493" s="152">
        <f t="shared" si="62"/>
        <v>0</v>
      </c>
    </row>
    <row r="494" spans="2:12" ht="15.65" customHeight="1">
      <c r="B494" s="291" t="s">
        <v>678</v>
      </c>
      <c r="C494" s="291" t="s">
        <v>677</v>
      </c>
      <c r="D494" s="295" t="s">
        <v>2669</v>
      </c>
      <c r="E494" s="291" t="s">
        <v>2012</v>
      </c>
      <c r="F494" s="294"/>
      <c r="G494" s="97">
        <v>2687</v>
      </c>
      <c r="I494" s="238">
        <f t="shared" si="63"/>
        <v>0</v>
      </c>
      <c r="J494" s="239">
        <f t="shared" si="64"/>
        <v>2687</v>
      </c>
      <c r="K494" s="125"/>
      <c r="L494" s="152">
        <f t="shared" si="62"/>
        <v>0</v>
      </c>
    </row>
    <row r="495" spans="2:12" ht="35" customHeight="1" thickBot="1">
      <c r="B495" s="275" t="s">
        <v>2709</v>
      </c>
      <c r="C495" s="276" t="s">
        <v>53</v>
      </c>
      <c r="D495" s="290" t="s">
        <v>250</v>
      </c>
      <c r="E495" s="319" t="s">
        <v>2011</v>
      </c>
      <c r="F495" s="279"/>
      <c r="G495" s="280" t="str">
        <f>G2</f>
        <v>CENNIK ważny od: 01.02.2026</v>
      </c>
      <c r="H495" s="281" t="s">
        <v>1515</v>
      </c>
      <c r="I495" s="282"/>
      <c r="J495" s="283" t="s">
        <v>1516</v>
      </c>
      <c r="K495" s="284" t="s">
        <v>55</v>
      </c>
      <c r="L495" s="265" t="s">
        <v>2708</v>
      </c>
    </row>
    <row r="496" spans="2:12" ht="15.65" customHeight="1" thickTop="1">
      <c r="B496" s="291" t="s">
        <v>249</v>
      </c>
      <c r="C496" s="291" t="s">
        <v>248</v>
      </c>
      <c r="D496" s="295" t="s">
        <v>250</v>
      </c>
      <c r="E496" s="291" t="s">
        <v>2027</v>
      </c>
      <c r="F496" s="294"/>
      <c r="G496" s="97">
        <v>2021</v>
      </c>
      <c r="I496" s="44">
        <f>$I$495</f>
        <v>0</v>
      </c>
      <c r="J496" s="114">
        <f>G496-G496*I496</f>
        <v>2021</v>
      </c>
      <c r="K496" s="125"/>
      <c r="L496" s="152">
        <f t="shared" si="62"/>
        <v>0</v>
      </c>
    </row>
    <row r="497" spans="2:12" ht="24" customHeight="1">
      <c r="B497" s="291" t="s">
        <v>258</v>
      </c>
      <c r="C497" s="291" t="s">
        <v>257</v>
      </c>
      <c r="D497" s="295" t="s">
        <v>250</v>
      </c>
      <c r="E497" s="291" t="s">
        <v>2030</v>
      </c>
      <c r="F497" s="294"/>
      <c r="G497" s="97">
        <v>2162</v>
      </c>
      <c r="H497" s="320" t="s">
        <v>2529</v>
      </c>
      <c r="I497" s="44">
        <f t="shared" ref="I497:I509" si="65">$I$495</f>
        <v>0</v>
      </c>
      <c r="J497" s="114">
        <f t="shared" ref="J497:J509" si="66">G497-G497*I497</f>
        <v>2162</v>
      </c>
      <c r="K497" s="125"/>
      <c r="L497" s="152">
        <f t="shared" si="62"/>
        <v>0</v>
      </c>
    </row>
    <row r="498" spans="2:12" ht="15.65" customHeight="1">
      <c r="B498" s="291" t="s">
        <v>261</v>
      </c>
      <c r="C498" s="291" t="s">
        <v>260</v>
      </c>
      <c r="D498" s="295" t="s">
        <v>250</v>
      </c>
      <c r="E498" s="291" t="s">
        <v>2033</v>
      </c>
      <c r="F498" s="294"/>
      <c r="G498" s="97">
        <v>2027</v>
      </c>
      <c r="I498" s="44">
        <f t="shared" si="65"/>
        <v>0</v>
      </c>
      <c r="J498" s="114">
        <f t="shared" si="66"/>
        <v>2027</v>
      </c>
      <c r="K498" s="125"/>
      <c r="L498" s="152">
        <f t="shared" si="62"/>
        <v>0</v>
      </c>
    </row>
    <row r="499" spans="2:12" ht="24" customHeight="1">
      <c r="B499" s="291" t="s">
        <v>265</v>
      </c>
      <c r="C499" s="291" t="s">
        <v>264</v>
      </c>
      <c r="D499" s="295" t="s">
        <v>250</v>
      </c>
      <c r="E499" s="291" t="s">
        <v>2036</v>
      </c>
      <c r="F499" s="294"/>
      <c r="G499" s="97">
        <v>2241</v>
      </c>
      <c r="H499" s="320" t="s">
        <v>2529</v>
      </c>
      <c r="I499" s="44">
        <f t="shared" si="65"/>
        <v>0</v>
      </c>
      <c r="J499" s="114">
        <f t="shared" si="66"/>
        <v>2241</v>
      </c>
      <c r="K499" s="125"/>
      <c r="L499" s="152">
        <f t="shared" si="62"/>
        <v>0</v>
      </c>
    </row>
    <row r="500" spans="2:12" ht="24" customHeight="1">
      <c r="B500" s="291" t="s">
        <v>267</v>
      </c>
      <c r="C500" s="291" t="s">
        <v>266</v>
      </c>
      <c r="D500" s="295" t="s">
        <v>250</v>
      </c>
      <c r="E500" s="291" t="s">
        <v>2038</v>
      </c>
      <c r="F500" s="294"/>
      <c r="G500" s="97">
        <v>2082</v>
      </c>
      <c r="H500" s="320" t="s">
        <v>2529</v>
      </c>
      <c r="I500" s="44">
        <f t="shared" si="65"/>
        <v>0</v>
      </c>
      <c r="J500" s="114">
        <f t="shared" si="66"/>
        <v>2082</v>
      </c>
      <c r="K500" s="125"/>
      <c r="L500" s="152">
        <f t="shared" si="62"/>
        <v>0</v>
      </c>
    </row>
    <row r="501" spans="2:12" ht="15.65" customHeight="1">
      <c r="B501" s="291" t="s">
        <v>282</v>
      </c>
      <c r="C501" s="291" t="s">
        <v>281</v>
      </c>
      <c r="D501" s="295" t="s">
        <v>250</v>
      </c>
      <c r="E501" s="291" t="s">
        <v>2028</v>
      </c>
      <c r="F501" s="294"/>
      <c r="G501" s="97">
        <v>2812</v>
      </c>
      <c r="I501" s="44">
        <f t="shared" si="65"/>
        <v>0</v>
      </c>
      <c r="J501" s="114">
        <f t="shared" si="66"/>
        <v>2812</v>
      </c>
      <c r="K501" s="125"/>
      <c r="L501" s="152">
        <f t="shared" si="62"/>
        <v>0</v>
      </c>
    </row>
    <row r="502" spans="2:12" ht="24" customHeight="1">
      <c r="B502" s="291" t="s">
        <v>284</v>
      </c>
      <c r="C502" s="291" t="s">
        <v>283</v>
      </c>
      <c r="D502" s="295" t="s">
        <v>250</v>
      </c>
      <c r="E502" s="291" t="s">
        <v>2031</v>
      </c>
      <c r="F502" s="294"/>
      <c r="G502" s="97">
        <v>2955</v>
      </c>
      <c r="H502" s="320" t="s">
        <v>2529</v>
      </c>
      <c r="I502" s="44">
        <f t="shared" si="65"/>
        <v>0</v>
      </c>
      <c r="J502" s="114">
        <f t="shared" si="66"/>
        <v>2955</v>
      </c>
      <c r="K502" s="125"/>
      <c r="L502" s="152">
        <f t="shared" si="62"/>
        <v>0</v>
      </c>
    </row>
    <row r="503" spans="2:12" ht="15.65" customHeight="1">
      <c r="B503" s="291" t="s">
        <v>286</v>
      </c>
      <c r="C503" s="291" t="s">
        <v>285</v>
      </c>
      <c r="D503" s="295" t="s">
        <v>250</v>
      </c>
      <c r="E503" s="291" t="s">
        <v>2034</v>
      </c>
      <c r="F503" s="294"/>
      <c r="G503" s="97">
        <v>2825</v>
      </c>
      <c r="I503" s="44">
        <f t="shared" si="65"/>
        <v>0</v>
      </c>
      <c r="J503" s="114">
        <f t="shared" si="66"/>
        <v>2825</v>
      </c>
      <c r="K503" s="125"/>
      <c r="L503" s="152">
        <f t="shared" si="62"/>
        <v>0</v>
      </c>
    </row>
    <row r="504" spans="2:12" ht="24" customHeight="1">
      <c r="B504" s="291" t="s">
        <v>288</v>
      </c>
      <c r="C504" s="291" t="s">
        <v>287</v>
      </c>
      <c r="D504" s="295" t="s">
        <v>250</v>
      </c>
      <c r="E504" s="291" t="s">
        <v>2037</v>
      </c>
      <c r="F504" s="294"/>
      <c r="G504" s="97">
        <v>3037</v>
      </c>
      <c r="H504" s="320" t="s">
        <v>2529</v>
      </c>
      <c r="I504" s="44">
        <f t="shared" si="65"/>
        <v>0</v>
      </c>
      <c r="J504" s="114">
        <f t="shared" si="66"/>
        <v>3037</v>
      </c>
      <c r="K504" s="125"/>
      <c r="L504" s="152">
        <f t="shared" si="62"/>
        <v>0</v>
      </c>
    </row>
    <row r="505" spans="2:12" ht="24" customHeight="1">
      <c r="B505" s="291" t="s">
        <v>290</v>
      </c>
      <c r="C505" s="291" t="s">
        <v>289</v>
      </c>
      <c r="D505" s="295" t="s">
        <v>250</v>
      </c>
      <c r="E505" s="291" t="s">
        <v>2039</v>
      </c>
      <c r="F505" s="294"/>
      <c r="G505" s="97">
        <v>2882</v>
      </c>
      <c r="H505" s="320" t="s">
        <v>2529</v>
      </c>
      <c r="I505" s="44">
        <f t="shared" si="65"/>
        <v>0</v>
      </c>
      <c r="J505" s="114">
        <f t="shared" si="66"/>
        <v>2882</v>
      </c>
      <c r="K505" s="125"/>
      <c r="L505" s="152">
        <f t="shared" si="62"/>
        <v>0</v>
      </c>
    </row>
    <row r="506" spans="2:12" ht="15.65" customHeight="1">
      <c r="B506" s="291" t="s">
        <v>300</v>
      </c>
      <c r="C506" s="291" t="s">
        <v>299</v>
      </c>
      <c r="D506" s="295" t="s">
        <v>250</v>
      </c>
      <c r="E506" s="291" t="s">
        <v>2029</v>
      </c>
      <c r="F506" s="294"/>
      <c r="G506" s="97">
        <v>3678</v>
      </c>
      <c r="I506" s="44">
        <f t="shared" si="65"/>
        <v>0</v>
      </c>
      <c r="J506" s="114">
        <f t="shared" si="66"/>
        <v>3678</v>
      </c>
      <c r="K506" s="125"/>
      <c r="L506" s="152">
        <f t="shared" si="62"/>
        <v>0</v>
      </c>
    </row>
    <row r="507" spans="2:12" ht="24" customHeight="1">
      <c r="B507" s="291" t="s">
        <v>302</v>
      </c>
      <c r="C507" s="291" t="s">
        <v>301</v>
      </c>
      <c r="D507" s="295" t="s">
        <v>250</v>
      </c>
      <c r="E507" s="291" t="s">
        <v>2032</v>
      </c>
      <c r="F507" s="294"/>
      <c r="G507" s="97">
        <v>3807</v>
      </c>
      <c r="H507" s="320" t="s">
        <v>2529</v>
      </c>
      <c r="I507" s="44">
        <f t="shared" si="65"/>
        <v>0</v>
      </c>
      <c r="J507" s="114">
        <f t="shared" si="66"/>
        <v>3807</v>
      </c>
      <c r="K507" s="125"/>
      <c r="L507" s="152">
        <f t="shared" si="62"/>
        <v>0</v>
      </c>
    </row>
    <row r="508" spans="2:12" ht="15.65" customHeight="1">
      <c r="B508" s="291" t="s">
        <v>304</v>
      </c>
      <c r="C508" s="291" t="s">
        <v>303</v>
      </c>
      <c r="D508" s="295" t="s">
        <v>250</v>
      </c>
      <c r="E508" s="291" t="s">
        <v>2035</v>
      </c>
      <c r="F508" s="294"/>
      <c r="G508" s="97">
        <v>3681</v>
      </c>
      <c r="I508" s="44">
        <f t="shared" si="65"/>
        <v>0</v>
      </c>
      <c r="J508" s="114">
        <f t="shared" si="66"/>
        <v>3681</v>
      </c>
      <c r="K508" s="125"/>
      <c r="L508" s="152">
        <f t="shared" si="62"/>
        <v>0</v>
      </c>
    </row>
    <row r="509" spans="2:12" ht="15.65" customHeight="1">
      <c r="B509" s="291" t="s">
        <v>680</v>
      </c>
      <c r="C509" s="291" t="s">
        <v>679</v>
      </c>
      <c r="D509" s="295" t="s">
        <v>250</v>
      </c>
      <c r="E509" s="291" t="s">
        <v>2040</v>
      </c>
      <c r="F509" s="294"/>
      <c r="G509" s="97">
        <v>3269</v>
      </c>
      <c r="H509" s="320"/>
      <c r="I509" s="238">
        <f t="shared" si="65"/>
        <v>0</v>
      </c>
      <c r="J509" s="239">
        <f t="shared" si="66"/>
        <v>3269</v>
      </c>
      <c r="K509" s="125"/>
      <c r="L509" s="152">
        <f t="shared" si="62"/>
        <v>0</v>
      </c>
    </row>
    <row r="510" spans="2:12" ht="35" customHeight="1" thickBot="1">
      <c r="B510" s="275" t="s">
        <v>2709</v>
      </c>
      <c r="C510" s="276" t="s">
        <v>53</v>
      </c>
      <c r="D510" s="290" t="s">
        <v>2670</v>
      </c>
      <c r="E510" s="319" t="s">
        <v>2011</v>
      </c>
      <c r="F510" s="279"/>
      <c r="G510" s="280" t="str">
        <f>G2</f>
        <v>CENNIK ważny od: 01.02.2026</v>
      </c>
      <c r="H510" s="281" t="s">
        <v>1515</v>
      </c>
      <c r="I510" s="282"/>
      <c r="J510" s="283" t="s">
        <v>1516</v>
      </c>
      <c r="K510" s="284" t="s">
        <v>55</v>
      </c>
      <c r="L510" s="265" t="s">
        <v>2708</v>
      </c>
    </row>
    <row r="511" spans="2:12" ht="15.65" customHeight="1" thickTop="1">
      <c r="B511" s="291" t="s">
        <v>682</v>
      </c>
      <c r="C511" s="291" t="s">
        <v>681</v>
      </c>
      <c r="D511" s="295" t="s">
        <v>2670</v>
      </c>
      <c r="E511" s="291" t="s">
        <v>2042</v>
      </c>
      <c r="F511" s="294"/>
      <c r="G511" s="97">
        <v>2438</v>
      </c>
      <c r="I511" s="44">
        <f>$I$510</f>
        <v>0</v>
      </c>
      <c r="J511" s="114">
        <f>G511-G511*I511</f>
        <v>2438</v>
      </c>
      <c r="K511" s="125"/>
      <c r="L511" s="152">
        <f t="shared" si="62"/>
        <v>0</v>
      </c>
    </row>
    <row r="512" spans="2:12" ht="24" customHeight="1">
      <c r="B512" s="291" t="s">
        <v>685</v>
      </c>
      <c r="C512" s="291" t="s">
        <v>684</v>
      </c>
      <c r="D512" s="295" t="s">
        <v>2670</v>
      </c>
      <c r="E512" s="291" t="s">
        <v>2044</v>
      </c>
      <c r="F512" s="294"/>
      <c r="G512" s="97">
        <v>2591</v>
      </c>
      <c r="H512" s="320" t="s">
        <v>2529</v>
      </c>
      <c r="I512" s="44">
        <f t="shared" ref="I512:I517" si="67">$I$510</f>
        <v>0</v>
      </c>
      <c r="J512" s="114">
        <f t="shared" ref="J512:J517" si="68">G512-G512*I512</f>
        <v>2591</v>
      </c>
      <c r="K512" s="125"/>
      <c r="L512" s="152">
        <f t="shared" si="62"/>
        <v>0</v>
      </c>
    </row>
    <row r="513" spans="1:70" ht="15.65" customHeight="1">
      <c r="B513" s="291" t="s">
        <v>687</v>
      </c>
      <c r="C513" s="291" t="s">
        <v>686</v>
      </c>
      <c r="D513" s="295" t="s">
        <v>2670</v>
      </c>
      <c r="E513" s="291" t="s">
        <v>2045</v>
      </c>
      <c r="F513" s="294"/>
      <c r="G513" s="97">
        <v>2433</v>
      </c>
      <c r="I513" s="44">
        <f t="shared" si="67"/>
        <v>0</v>
      </c>
      <c r="J513" s="114">
        <f t="shared" si="68"/>
        <v>2433</v>
      </c>
      <c r="K513" s="125"/>
      <c r="L513" s="152">
        <f t="shared" si="62"/>
        <v>0</v>
      </c>
    </row>
    <row r="514" spans="1:70" ht="24" customHeight="1">
      <c r="B514" s="291" t="s">
        <v>689</v>
      </c>
      <c r="C514" s="291" t="s">
        <v>688</v>
      </c>
      <c r="D514" s="295" t="s">
        <v>2670</v>
      </c>
      <c r="E514" s="291" t="s">
        <v>2047</v>
      </c>
      <c r="F514" s="294"/>
      <c r="G514" s="97">
        <v>2672</v>
      </c>
      <c r="H514" s="320" t="s">
        <v>2529</v>
      </c>
      <c r="I514" s="44">
        <f t="shared" si="67"/>
        <v>0</v>
      </c>
      <c r="J514" s="114">
        <f t="shared" si="68"/>
        <v>2672</v>
      </c>
      <c r="K514" s="125"/>
      <c r="L514" s="152">
        <f t="shared" si="62"/>
        <v>0</v>
      </c>
    </row>
    <row r="515" spans="1:70" ht="24" customHeight="1">
      <c r="B515" s="291" t="s">
        <v>691</v>
      </c>
      <c r="C515" s="291" t="s">
        <v>690</v>
      </c>
      <c r="D515" s="295" t="s">
        <v>2670</v>
      </c>
      <c r="E515" s="291" t="s">
        <v>2041</v>
      </c>
      <c r="F515" s="294"/>
      <c r="G515" s="97">
        <v>2493</v>
      </c>
      <c r="H515" s="320" t="s">
        <v>2529</v>
      </c>
      <c r="I515" s="44">
        <f t="shared" si="67"/>
        <v>0</v>
      </c>
      <c r="J515" s="114">
        <f t="shared" si="68"/>
        <v>2493</v>
      </c>
      <c r="K515" s="125"/>
      <c r="L515" s="152">
        <f t="shared" si="62"/>
        <v>0</v>
      </c>
    </row>
    <row r="516" spans="1:70" ht="15.65" customHeight="1">
      <c r="B516" s="291" t="s">
        <v>716</v>
      </c>
      <c r="C516" s="291" t="s">
        <v>715</v>
      </c>
      <c r="D516" s="295" t="s">
        <v>2670</v>
      </c>
      <c r="E516" s="291" t="s">
        <v>2043</v>
      </c>
      <c r="F516" s="294"/>
      <c r="G516" s="97">
        <v>3457</v>
      </c>
      <c r="I516" s="44">
        <f t="shared" si="67"/>
        <v>0</v>
      </c>
      <c r="J516" s="114">
        <f t="shared" si="68"/>
        <v>3457</v>
      </c>
      <c r="K516" s="125"/>
      <c r="L516" s="152">
        <f t="shared" si="62"/>
        <v>0</v>
      </c>
    </row>
    <row r="517" spans="1:70" ht="15.65" customHeight="1">
      <c r="B517" s="266" t="s">
        <v>718</v>
      </c>
      <c r="C517" s="266" t="s">
        <v>717</v>
      </c>
      <c r="D517" s="295" t="s">
        <v>2670</v>
      </c>
      <c r="E517" s="266" t="s">
        <v>2046</v>
      </c>
      <c r="F517" s="321"/>
      <c r="G517" s="97">
        <v>3464</v>
      </c>
      <c r="I517" s="238">
        <f t="shared" si="67"/>
        <v>0</v>
      </c>
      <c r="J517" s="239">
        <f t="shared" si="68"/>
        <v>3464</v>
      </c>
      <c r="K517" s="125"/>
      <c r="L517" s="152">
        <f t="shared" si="62"/>
        <v>0</v>
      </c>
    </row>
    <row r="518" spans="1:70" ht="35" customHeight="1" thickBot="1">
      <c r="B518" s="275" t="s">
        <v>2709</v>
      </c>
      <c r="C518" s="276" t="s">
        <v>53</v>
      </c>
      <c r="D518" s="290" t="s">
        <v>2671</v>
      </c>
      <c r="E518" s="319" t="s">
        <v>2011</v>
      </c>
      <c r="F518" s="279"/>
      <c r="G518" s="280" t="str">
        <f>G2</f>
        <v>CENNIK ważny od: 01.02.2026</v>
      </c>
      <c r="H518" s="281" t="s">
        <v>1515</v>
      </c>
      <c r="I518" s="282"/>
      <c r="J518" s="283" t="s">
        <v>1516</v>
      </c>
      <c r="K518" s="284" t="s">
        <v>55</v>
      </c>
      <c r="L518" s="265" t="s">
        <v>2708</v>
      </c>
    </row>
    <row r="519" spans="1:70" ht="15.65" customHeight="1" thickTop="1">
      <c r="B519" s="291" t="s">
        <v>693</v>
      </c>
      <c r="C519" s="291" t="s">
        <v>692</v>
      </c>
      <c r="D519" s="295" t="s">
        <v>2671</v>
      </c>
      <c r="E519" s="291" t="s">
        <v>2048</v>
      </c>
      <c r="F519" s="294"/>
      <c r="G519" s="97">
        <v>3450</v>
      </c>
      <c r="I519" s="44">
        <f>$I$518</f>
        <v>0</v>
      </c>
      <c r="J519" s="114">
        <f>G519-G519*I519</f>
        <v>3450</v>
      </c>
      <c r="K519" s="125"/>
      <c r="L519" s="152">
        <f t="shared" si="62"/>
        <v>0</v>
      </c>
    </row>
    <row r="520" spans="1:70" ht="15.65" customHeight="1">
      <c r="B520" s="291" t="s">
        <v>696</v>
      </c>
      <c r="C520" s="291" t="s">
        <v>695</v>
      </c>
      <c r="D520" s="295" t="s">
        <v>2671</v>
      </c>
      <c r="E520" s="291" t="s">
        <v>2049</v>
      </c>
      <c r="F520" s="294"/>
      <c r="G520" s="97">
        <v>3455</v>
      </c>
      <c r="I520" s="44">
        <f>$I$518</f>
        <v>0</v>
      </c>
      <c r="J520" s="114">
        <f>G520-G520*I520</f>
        <v>3455</v>
      </c>
      <c r="K520" s="125"/>
      <c r="L520" s="152">
        <f t="shared" si="62"/>
        <v>0</v>
      </c>
    </row>
    <row r="521" spans="1:70" ht="15.65" customHeight="1">
      <c r="B521" s="291" t="s">
        <v>720</v>
      </c>
      <c r="C521" s="291" t="s">
        <v>719</v>
      </c>
      <c r="D521" s="295" t="s">
        <v>2671</v>
      </c>
      <c r="E521" s="291" t="s">
        <v>2050</v>
      </c>
      <c r="F521" s="294"/>
      <c r="G521" s="97">
        <v>4818</v>
      </c>
      <c r="I521" s="44">
        <f>$I$518</f>
        <v>0</v>
      </c>
      <c r="J521" s="114">
        <f>G521-G521*I521</f>
        <v>4818</v>
      </c>
      <c r="K521" s="125"/>
      <c r="L521" s="152">
        <f t="shared" si="62"/>
        <v>0</v>
      </c>
    </row>
    <row r="522" spans="1:70" s="89" customFormat="1" ht="15.65" customHeight="1">
      <c r="A522" s="33"/>
      <c r="B522" s="266" t="s">
        <v>722</v>
      </c>
      <c r="C522" s="266" t="s">
        <v>721</v>
      </c>
      <c r="D522" s="295" t="s">
        <v>2671</v>
      </c>
      <c r="E522" s="266" t="s">
        <v>2051</v>
      </c>
      <c r="F522" s="321"/>
      <c r="G522" s="97">
        <v>4822</v>
      </c>
      <c r="H522" s="291"/>
      <c r="I522" s="238">
        <f>$I$518</f>
        <v>0</v>
      </c>
      <c r="J522" s="239">
        <f>G522-G522*I522</f>
        <v>4822</v>
      </c>
      <c r="K522" s="125"/>
      <c r="L522" s="152">
        <f t="shared" si="62"/>
        <v>0</v>
      </c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</row>
    <row r="523" spans="1:70" ht="35" customHeight="1" thickBot="1">
      <c r="B523" s="275" t="s">
        <v>2709</v>
      </c>
      <c r="C523" s="276" t="s">
        <v>53</v>
      </c>
      <c r="D523" s="290" t="s">
        <v>329</v>
      </c>
      <c r="E523" s="276" t="s">
        <v>2052</v>
      </c>
      <c r="F523" s="279"/>
      <c r="G523" s="280" t="str">
        <f>G2</f>
        <v>CENNIK ważny od: 01.02.2026</v>
      </c>
      <c r="H523" s="281" t="s">
        <v>1515</v>
      </c>
      <c r="I523" s="282"/>
      <c r="J523" s="283" t="s">
        <v>1516</v>
      </c>
      <c r="K523" s="284" t="s">
        <v>55</v>
      </c>
      <c r="L523" s="265" t="s">
        <v>2708</v>
      </c>
    </row>
    <row r="524" spans="1:70" ht="15.65" customHeight="1" thickTop="1">
      <c r="B524" s="291" t="s">
        <v>328</v>
      </c>
      <c r="C524" s="291" t="s">
        <v>327</v>
      </c>
      <c r="D524" s="295" t="s">
        <v>329</v>
      </c>
      <c r="E524" s="291" t="s">
        <v>2053</v>
      </c>
      <c r="F524" s="294"/>
      <c r="G524" s="97">
        <v>2188</v>
      </c>
      <c r="I524" s="44">
        <f>$I$523</f>
        <v>0</v>
      </c>
      <c r="J524" s="114">
        <f>G524-G524*I524</f>
        <v>2188</v>
      </c>
      <c r="K524" s="125"/>
      <c r="L524" s="152">
        <f t="shared" si="62"/>
        <v>0</v>
      </c>
    </row>
    <row r="525" spans="1:70" ht="24" customHeight="1">
      <c r="B525" s="291" t="s">
        <v>331</v>
      </c>
      <c r="C525" s="291" t="s">
        <v>330</v>
      </c>
      <c r="D525" s="295" t="s">
        <v>329</v>
      </c>
      <c r="E525" s="291" t="s">
        <v>2057</v>
      </c>
      <c r="F525" s="294"/>
      <c r="G525" s="97">
        <v>2192</v>
      </c>
      <c r="H525" s="320" t="s">
        <v>2529</v>
      </c>
      <c r="I525" s="44">
        <f t="shared" ref="I525:I531" si="69">$I$523</f>
        <v>0</v>
      </c>
      <c r="J525" s="114">
        <f t="shared" ref="J525:J531" si="70">G525-G525*I525</f>
        <v>2192</v>
      </c>
      <c r="K525" s="125"/>
      <c r="L525" s="152">
        <f t="shared" si="62"/>
        <v>0</v>
      </c>
    </row>
    <row r="526" spans="1:70" ht="15.65" customHeight="1">
      <c r="B526" s="291" t="s">
        <v>348</v>
      </c>
      <c r="C526" s="291" t="s">
        <v>347</v>
      </c>
      <c r="D526" s="295" t="s">
        <v>329</v>
      </c>
      <c r="E526" s="291" t="s">
        <v>2054</v>
      </c>
      <c r="F526" s="294"/>
      <c r="G526" s="97">
        <v>3003</v>
      </c>
      <c r="I526" s="44">
        <f t="shared" si="69"/>
        <v>0</v>
      </c>
      <c r="J526" s="114">
        <f t="shared" si="70"/>
        <v>3003</v>
      </c>
      <c r="K526" s="125"/>
      <c r="L526" s="152">
        <f t="shared" si="62"/>
        <v>0</v>
      </c>
    </row>
    <row r="527" spans="1:70" ht="24" customHeight="1">
      <c r="B527" s="291" t="s">
        <v>350</v>
      </c>
      <c r="C527" s="291" t="s">
        <v>349</v>
      </c>
      <c r="D527" s="295" t="s">
        <v>329</v>
      </c>
      <c r="E527" s="291" t="s">
        <v>2058</v>
      </c>
      <c r="F527" s="294"/>
      <c r="G527" s="97">
        <v>3007</v>
      </c>
      <c r="H527" s="320" t="s">
        <v>2529</v>
      </c>
      <c r="I527" s="44">
        <f t="shared" si="69"/>
        <v>0</v>
      </c>
      <c r="J527" s="114">
        <f t="shared" si="70"/>
        <v>3007</v>
      </c>
      <c r="K527" s="125"/>
      <c r="L527" s="152">
        <f t="shared" si="62"/>
        <v>0</v>
      </c>
    </row>
    <row r="528" spans="1:70" ht="15.65" customHeight="1">
      <c r="B528" s="291" t="s">
        <v>364</v>
      </c>
      <c r="C528" s="291" t="s">
        <v>363</v>
      </c>
      <c r="D528" s="295" t="s">
        <v>329</v>
      </c>
      <c r="E528" s="291" t="s">
        <v>2055</v>
      </c>
      <c r="F528" s="294"/>
      <c r="G528" s="97">
        <v>4020</v>
      </c>
      <c r="I528" s="44">
        <f t="shared" si="69"/>
        <v>0</v>
      </c>
      <c r="J528" s="114">
        <f t="shared" si="70"/>
        <v>4020</v>
      </c>
      <c r="K528" s="125"/>
      <c r="L528" s="152">
        <f t="shared" si="62"/>
        <v>0</v>
      </c>
    </row>
    <row r="529" spans="2:12" ht="24" customHeight="1">
      <c r="B529" s="291" t="s">
        <v>366</v>
      </c>
      <c r="C529" s="291" t="s">
        <v>365</v>
      </c>
      <c r="D529" s="295" t="s">
        <v>329</v>
      </c>
      <c r="E529" s="291" t="s">
        <v>2059</v>
      </c>
      <c r="F529" s="294"/>
      <c r="G529" s="97">
        <v>3931</v>
      </c>
      <c r="H529" s="320" t="s">
        <v>2529</v>
      </c>
      <c r="I529" s="44">
        <f t="shared" si="69"/>
        <v>0</v>
      </c>
      <c r="J529" s="114">
        <f t="shared" si="70"/>
        <v>3931</v>
      </c>
      <c r="K529" s="125"/>
      <c r="L529" s="152">
        <f t="shared" si="62"/>
        <v>0</v>
      </c>
    </row>
    <row r="530" spans="2:12" ht="15.65" customHeight="1">
      <c r="B530" s="291" t="s">
        <v>380</v>
      </c>
      <c r="C530" s="291" t="s">
        <v>379</v>
      </c>
      <c r="D530" s="295" t="s">
        <v>329</v>
      </c>
      <c r="E530" s="291" t="s">
        <v>2056</v>
      </c>
      <c r="F530" s="294"/>
      <c r="G530" s="97">
        <v>5247</v>
      </c>
      <c r="I530" s="44">
        <f t="shared" si="69"/>
        <v>0</v>
      </c>
      <c r="J530" s="114">
        <f t="shared" si="70"/>
        <v>5247</v>
      </c>
      <c r="K530" s="125"/>
      <c r="L530" s="152">
        <f t="shared" si="62"/>
        <v>0</v>
      </c>
    </row>
    <row r="531" spans="2:12" ht="24" customHeight="1">
      <c r="B531" s="291" t="s">
        <v>382</v>
      </c>
      <c r="C531" s="291" t="s">
        <v>381</v>
      </c>
      <c r="D531" s="295" t="s">
        <v>329</v>
      </c>
      <c r="E531" s="291" t="s">
        <v>2060</v>
      </c>
      <c r="F531" s="294"/>
      <c r="G531" s="97">
        <v>5252</v>
      </c>
      <c r="H531" s="320" t="s">
        <v>2529</v>
      </c>
      <c r="I531" s="238">
        <f t="shared" si="69"/>
        <v>0</v>
      </c>
      <c r="J531" s="239">
        <f t="shared" si="70"/>
        <v>5252</v>
      </c>
      <c r="K531" s="125"/>
      <c r="L531" s="152">
        <f t="shared" si="62"/>
        <v>0</v>
      </c>
    </row>
    <row r="532" spans="2:12" ht="35" customHeight="1" thickBot="1">
      <c r="B532" s="275"/>
      <c r="C532" s="276"/>
      <c r="D532" s="290" t="s">
        <v>2672</v>
      </c>
      <c r="E532" s="276" t="s">
        <v>2052</v>
      </c>
      <c r="F532" s="279"/>
      <c r="G532" s="280" t="str">
        <f>G2</f>
        <v>CENNIK ważny od: 01.02.2026</v>
      </c>
      <c r="H532" s="281" t="s">
        <v>1515</v>
      </c>
      <c r="I532" s="282"/>
      <c r="J532" s="283" t="s">
        <v>1516</v>
      </c>
      <c r="K532" s="284" t="s">
        <v>55</v>
      </c>
      <c r="L532" s="265" t="s">
        <v>2708</v>
      </c>
    </row>
    <row r="533" spans="2:12" ht="15.65" customHeight="1" thickTop="1">
      <c r="B533" s="291" t="s">
        <v>333</v>
      </c>
      <c r="C533" s="266" t="s">
        <v>332</v>
      </c>
      <c r="D533" s="295" t="s">
        <v>2672</v>
      </c>
      <c r="E533" s="266" t="s">
        <v>2061</v>
      </c>
      <c r="F533" s="294"/>
      <c r="G533" s="97">
        <v>2595</v>
      </c>
      <c r="I533" s="44">
        <f>$I$532</f>
        <v>0</v>
      </c>
      <c r="J533" s="114">
        <f>G533-G533*I533</f>
        <v>2595</v>
      </c>
      <c r="K533" s="125"/>
      <c r="L533" s="152">
        <f t="shared" si="62"/>
        <v>0</v>
      </c>
    </row>
    <row r="534" spans="2:12" ht="24" customHeight="1">
      <c r="B534" s="291" t="s">
        <v>336</v>
      </c>
      <c r="C534" s="266" t="s">
        <v>335</v>
      </c>
      <c r="D534" s="295" t="s">
        <v>2672</v>
      </c>
      <c r="E534" s="266" t="s">
        <v>2065</v>
      </c>
      <c r="F534" s="294"/>
      <c r="G534" s="97">
        <v>2599</v>
      </c>
      <c r="H534" s="320" t="s">
        <v>2529</v>
      </c>
      <c r="I534" s="44">
        <f t="shared" ref="I534:I540" si="71">$I$532</f>
        <v>0</v>
      </c>
      <c r="J534" s="114">
        <f t="shared" ref="J534:J540" si="72">G534-G534*I534</f>
        <v>2599</v>
      </c>
      <c r="K534" s="125"/>
      <c r="L534" s="152">
        <f t="shared" si="62"/>
        <v>0</v>
      </c>
    </row>
    <row r="535" spans="2:12" ht="15.65" customHeight="1">
      <c r="B535" s="291" t="s">
        <v>352</v>
      </c>
      <c r="C535" s="266" t="s">
        <v>351</v>
      </c>
      <c r="D535" s="295" t="s">
        <v>2672</v>
      </c>
      <c r="E535" s="266" t="s">
        <v>2062</v>
      </c>
      <c r="F535" s="294"/>
      <c r="G535" s="97">
        <v>3661</v>
      </c>
      <c r="I535" s="44">
        <f t="shared" si="71"/>
        <v>0</v>
      </c>
      <c r="J535" s="114">
        <f t="shared" si="72"/>
        <v>3661</v>
      </c>
      <c r="K535" s="125"/>
      <c r="L535" s="152">
        <f t="shared" si="62"/>
        <v>0</v>
      </c>
    </row>
    <row r="536" spans="2:12" ht="24" customHeight="1">
      <c r="B536" s="291" t="s">
        <v>354</v>
      </c>
      <c r="C536" s="266" t="s">
        <v>353</v>
      </c>
      <c r="D536" s="295" t="s">
        <v>2672</v>
      </c>
      <c r="E536" s="266" t="s">
        <v>2066</v>
      </c>
      <c r="F536" s="294"/>
      <c r="G536" s="97">
        <v>3676</v>
      </c>
      <c r="H536" s="320" t="s">
        <v>2529</v>
      </c>
      <c r="I536" s="44">
        <f t="shared" si="71"/>
        <v>0</v>
      </c>
      <c r="J536" s="114">
        <f t="shared" si="72"/>
        <v>3676</v>
      </c>
      <c r="K536" s="125"/>
      <c r="L536" s="152">
        <f t="shared" si="62"/>
        <v>0</v>
      </c>
    </row>
    <row r="537" spans="2:12" ht="15.65" customHeight="1">
      <c r="B537" s="291" t="s">
        <v>368</v>
      </c>
      <c r="C537" s="266" t="s">
        <v>367</v>
      </c>
      <c r="D537" s="295" t="s">
        <v>2672</v>
      </c>
      <c r="E537" s="266" t="s">
        <v>2063</v>
      </c>
      <c r="F537" s="294"/>
      <c r="G537" s="97">
        <v>4770</v>
      </c>
      <c r="I537" s="44">
        <f t="shared" si="71"/>
        <v>0</v>
      </c>
      <c r="J537" s="114">
        <f t="shared" si="72"/>
        <v>4770</v>
      </c>
      <c r="K537" s="125"/>
      <c r="L537" s="152">
        <f t="shared" si="62"/>
        <v>0</v>
      </c>
    </row>
    <row r="538" spans="2:12" ht="24" customHeight="1">
      <c r="B538" s="47" t="s">
        <v>370</v>
      </c>
      <c r="C538" s="266" t="s">
        <v>369</v>
      </c>
      <c r="D538" s="295" t="s">
        <v>2672</v>
      </c>
      <c r="E538" s="266" t="s">
        <v>2067</v>
      </c>
      <c r="F538" s="321"/>
      <c r="G538" s="97">
        <v>4795</v>
      </c>
      <c r="H538" s="320" t="s">
        <v>2529</v>
      </c>
      <c r="I538" s="44">
        <f t="shared" si="71"/>
        <v>0</v>
      </c>
      <c r="J538" s="114">
        <f t="shared" si="72"/>
        <v>4795</v>
      </c>
      <c r="K538" s="125"/>
      <c r="L538" s="152">
        <f t="shared" ref="L538:L600" si="73">K538*J538</f>
        <v>0</v>
      </c>
    </row>
    <row r="539" spans="2:12" ht="15.65" customHeight="1">
      <c r="B539" s="47" t="s">
        <v>384</v>
      </c>
      <c r="C539" s="266" t="s">
        <v>383</v>
      </c>
      <c r="D539" s="295" t="s">
        <v>2672</v>
      </c>
      <c r="E539" s="266" t="s">
        <v>2064</v>
      </c>
      <c r="G539" s="97">
        <v>6389</v>
      </c>
      <c r="I539" s="44">
        <f t="shared" si="71"/>
        <v>0</v>
      </c>
      <c r="J539" s="114">
        <f t="shared" si="72"/>
        <v>6389</v>
      </c>
      <c r="K539" s="125"/>
      <c r="L539" s="152">
        <f t="shared" si="73"/>
        <v>0</v>
      </c>
    </row>
    <row r="540" spans="2:12" ht="24" customHeight="1">
      <c r="B540" s="47" t="s">
        <v>386</v>
      </c>
      <c r="C540" s="266" t="s">
        <v>385</v>
      </c>
      <c r="D540" s="295" t="s">
        <v>2672</v>
      </c>
      <c r="E540" s="266" t="s">
        <v>2068</v>
      </c>
      <c r="F540" s="318"/>
      <c r="G540" s="97">
        <v>6393</v>
      </c>
      <c r="H540" s="320" t="s">
        <v>2529</v>
      </c>
      <c r="I540" s="238">
        <f t="shared" si="71"/>
        <v>0</v>
      </c>
      <c r="J540" s="239">
        <f t="shared" si="72"/>
        <v>6393</v>
      </c>
      <c r="K540" s="125"/>
      <c r="L540" s="152">
        <f t="shared" si="73"/>
        <v>0</v>
      </c>
    </row>
    <row r="541" spans="2:12" ht="35" customHeight="1" thickBot="1">
      <c r="B541" s="275"/>
      <c r="C541" s="276"/>
      <c r="D541" s="290" t="s">
        <v>2673</v>
      </c>
      <c r="E541" s="276" t="s">
        <v>2052</v>
      </c>
      <c r="F541" s="279"/>
      <c r="G541" s="280" t="str">
        <f>G2</f>
        <v>CENNIK ważny od: 01.02.2026</v>
      </c>
      <c r="H541" s="281" t="s">
        <v>1515</v>
      </c>
      <c r="I541" s="282"/>
      <c r="J541" s="283" t="s">
        <v>1516</v>
      </c>
      <c r="K541" s="284" t="s">
        <v>55</v>
      </c>
      <c r="L541" s="265" t="s">
        <v>2708</v>
      </c>
    </row>
    <row r="542" spans="2:12" ht="15.65" customHeight="1" thickTop="1">
      <c r="B542" s="270" t="s">
        <v>338</v>
      </c>
      <c r="C542" s="291" t="s">
        <v>337</v>
      </c>
      <c r="D542" s="295" t="s">
        <v>2673</v>
      </c>
      <c r="E542" s="270" t="s">
        <v>2069</v>
      </c>
      <c r="F542" s="294"/>
      <c r="G542" s="97">
        <v>3641</v>
      </c>
      <c r="I542" s="44">
        <f>$I$541</f>
        <v>0</v>
      </c>
      <c r="J542" s="114">
        <f>G542-G542*I542</f>
        <v>3641</v>
      </c>
      <c r="K542" s="125"/>
      <c r="L542" s="152">
        <f t="shared" si="73"/>
        <v>0</v>
      </c>
    </row>
    <row r="543" spans="2:12" ht="24" customHeight="1">
      <c r="B543" s="270" t="s">
        <v>341</v>
      </c>
      <c r="C543" s="291" t="s">
        <v>340</v>
      </c>
      <c r="D543" s="295" t="s">
        <v>2673</v>
      </c>
      <c r="E543" s="270" t="s">
        <v>2073</v>
      </c>
      <c r="F543" s="294"/>
      <c r="G543" s="97">
        <v>3646</v>
      </c>
      <c r="H543" s="320" t="s">
        <v>2529</v>
      </c>
      <c r="I543" s="44">
        <f t="shared" ref="I543:I549" si="74">$I$541</f>
        <v>0</v>
      </c>
      <c r="J543" s="114">
        <f t="shared" ref="J543:J549" si="75">G543-G543*I543</f>
        <v>3646</v>
      </c>
      <c r="K543" s="125"/>
      <c r="L543" s="152">
        <f t="shared" si="73"/>
        <v>0</v>
      </c>
    </row>
    <row r="544" spans="2:12" ht="15.65" customHeight="1">
      <c r="B544" s="270" t="s">
        <v>356</v>
      </c>
      <c r="C544" s="291" t="s">
        <v>355</v>
      </c>
      <c r="D544" s="295" t="s">
        <v>2673</v>
      </c>
      <c r="E544" s="270" t="s">
        <v>2070</v>
      </c>
      <c r="F544" s="294"/>
      <c r="G544" s="97">
        <v>5247</v>
      </c>
      <c r="I544" s="44">
        <f t="shared" si="74"/>
        <v>0</v>
      </c>
      <c r="J544" s="114">
        <f t="shared" si="75"/>
        <v>5247</v>
      </c>
      <c r="K544" s="125"/>
      <c r="L544" s="152">
        <f t="shared" si="73"/>
        <v>0</v>
      </c>
    </row>
    <row r="545" spans="2:12" ht="24" customHeight="1">
      <c r="B545" s="270" t="s">
        <v>358</v>
      </c>
      <c r="C545" s="291" t="s">
        <v>357</v>
      </c>
      <c r="D545" s="295" t="s">
        <v>2673</v>
      </c>
      <c r="E545" s="270" t="s">
        <v>2074</v>
      </c>
      <c r="F545" s="294"/>
      <c r="G545" s="97">
        <v>5252</v>
      </c>
      <c r="H545" s="320" t="s">
        <v>2529</v>
      </c>
      <c r="I545" s="44">
        <f t="shared" si="74"/>
        <v>0</v>
      </c>
      <c r="J545" s="114">
        <f t="shared" si="75"/>
        <v>5252</v>
      </c>
      <c r="K545" s="125"/>
      <c r="L545" s="152">
        <f t="shared" si="73"/>
        <v>0</v>
      </c>
    </row>
    <row r="546" spans="2:12" ht="15.65" customHeight="1">
      <c r="B546" s="270" t="s">
        <v>372</v>
      </c>
      <c r="C546" s="291" t="s">
        <v>371</v>
      </c>
      <c r="D546" s="295" t="s">
        <v>2673</v>
      </c>
      <c r="E546" s="270" t="s">
        <v>2071</v>
      </c>
      <c r="F546" s="294"/>
      <c r="G546" s="97">
        <v>7027</v>
      </c>
      <c r="I546" s="44">
        <f t="shared" si="74"/>
        <v>0</v>
      </c>
      <c r="J546" s="114">
        <f t="shared" si="75"/>
        <v>7027</v>
      </c>
      <c r="K546" s="125"/>
      <c r="L546" s="152">
        <f t="shared" si="73"/>
        <v>0</v>
      </c>
    </row>
    <row r="547" spans="2:12" ht="24" customHeight="1">
      <c r="B547" s="266" t="s">
        <v>374</v>
      </c>
      <c r="C547" s="47" t="s">
        <v>373</v>
      </c>
      <c r="D547" s="295" t="s">
        <v>2673</v>
      </c>
      <c r="E547" s="266" t="s">
        <v>2075</v>
      </c>
      <c r="F547" s="321"/>
      <c r="G547" s="97">
        <v>7033</v>
      </c>
      <c r="H547" s="320" t="s">
        <v>2529</v>
      </c>
      <c r="I547" s="44">
        <f t="shared" si="74"/>
        <v>0</v>
      </c>
      <c r="J547" s="114">
        <f t="shared" si="75"/>
        <v>7033</v>
      </c>
      <c r="K547" s="125"/>
      <c r="L547" s="152">
        <f t="shared" si="73"/>
        <v>0</v>
      </c>
    </row>
    <row r="548" spans="2:12" ht="15.65" customHeight="1">
      <c r="B548" s="266" t="s">
        <v>388</v>
      </c>
      <c r="C548" s="47" t="s">
        <v>387</v>
      </c>
      <c r="D548" s="295" t="s">
        <v>2673</v>
      </c>
      <c r="E548" s="266" t="s">
        <v>2072</v>
      </c>
      <c r="F548" s="321"/>
      <c r="G548" s="97">
        <v>8932</v>
      </c>
      <c r="I548" s="44">
        <f t="shared" si="74"/>
        <v>0</v>
      </c>
      <c r="J548" s="114">
        <f t="shared" si="75"/>
        <v>8932</v>
      </c>
      <c r="K548" s="125"/>
      <c r="L548" s="152">
        <f t="shared" si="73"/>
        <v>0</v>
      </c>
    </row>
    <row r="549" spans="2:12" ht="24" customHeight="1">
      <c r="B549" s="266" t="s">
        <v>390</v>
      </c>
      <c r="C549" s="47" t="s">
        <v>389</v>
      </c>
      <c r="D549" s="295" t="s">
        <v>2673</v>
      </c>
      <c r="E549" s="266" t="s">
        <v>2076</v>
      </c>
      <c r="F549" s="318"/>
      <c r="G549" s="97">
        <v>8939</v>
      </c>
      <c r="H549" s="320" t="s">
        <v>2529</v>
      </c>
      <c r="I549" s="238">
        <f t="shared" si="74"/>
        <v>0</v>
      </c>
      <c r="J549" s="239">
        <f t="shared" si="75"/>
        <v>8939</v>
      </c>
      <c r="K549" s="125"/>
      <c r="L549" s="152">
        <f t="shared" si="73"/>
        <v>0</v>
      </c>
    </row>
    <row r="550" spans="2:12" ht="35" customHeight="1" thickBot="1">
      <c r="B550" s="275"/>
      <c r="C550" s="276"/>
      <c r="D550" s="290" t="s">
        <v>2674</v>
      </c>
      <c r="E550" s="276" t="s">
        <v>2052</v>
      </c>
      <c r="F550" s="279"/>
      <c r="G550" s="280" t="str">
        <f>G2</f>
        <v>CENNIK ważny od: 01.02.2026</v>
      </c>
      <c r="H550" s="281" t="s">
        <v>1515</v>
      </c>
      <c r="I550" s="282"/>
      <c r="J550" s="283" t="s">
        <v>1516</v>
      </c>
      <c r="K550" s="284" t="s">
        <v>55</v>
      </c>
      <c r="L550" s="265" t="s">
        <v>2708</v>
      </c>
    </row>
    <row r="551" spans="2:12" ht="15.65" customHeight="1" thickTop="1">
      <c r="B551" s="291" t="s">
        <v>343</v>
      </c>
      <c r="C551" s="291" t="s">
        <v>342</v>
      </c>
      <c r="D551" s="295" t="s">
        <v>2674</v>
      </c>
      <c r="E551" s="291" t="s">
        <v>2077</v>
      </c>
      <c r="F551" s="294"/>
      <c r="G551" s="97">
        <v>5762</v>
      </c>
      <c r="I551" s="44">
        <f t="shared" ref="I551:I558" si="76">$I$550</f>
        <v>0</v>
      </c>
      <c r="J551" s="114">
        <f t="shared" ref="J551:J558" si="77">G551-G551*I551</f>
        <v>5762</v>
      </c>
      <c r="K551" s="125"/>
      <c r="L551" s="152">
        <f t="shared" si="73"/>
        <v>0</v>
      </c>
    </row>
    <row r="552" spans="2:12" ht="24" customHeight="1">
      <c r="B552" s="291" t="s">
        <v>346</v>
      </c>
      <c r="C552" s="291" t="s">
        <v>345</v>
      </c>
      <c r="D552" s="295" t="s">
        <v>2674</v>
      </c>
      <c r="E552" s="291" t="s">
        <v>2078</v>
      </c>
      <c r="F552" s="294"/>
      <c r="G552" s="97">
        <v>5769</v>
      </c>
      <c r="H552" s="320" t="s">
        <v>2529</v>
      </c>
      <c r="I552" s="44">
        <f t="shared" si="76"/>
        <v>0</v>
      </c>
      <c r="J552" s="114">
        <f t="shared" si="77"/>
        <v>5769</v>
      </c>
      <c r="K552" s="125"/>
      <c r="L552" s="152">
        <f t="shared" si="73"/>
        <v>0</v>
      </c>
    </row>
    <row r="553" spans="2:12" ht="15.65" customHeight="1">
      <c r="B553" s="291" t="s">
        <v>360</v>
      </c>
      <c r="C553" s="291" t="s">
        <v>359</v>
      </c>
      <c r="D553" s="295" t="s">
        <v>2674</v>
      </c>
      <c r="E553" s="291" t="s">
        <v>2079</v>
      </c>
      <c r="F553" s="294"/>
      <c r="G553" s="97">
        <v>8135</v>
      </c>
      <c r="I553" s="44">
        <f t="shared" si="76"/>
        <v>0</v>
      </c>
      <c r="J553" s="114">
        <f t="shared" si="77"/>
        <v>8135</v>
      </c>
      <c r="K553" s="125"/>
      <c r="L553" s="152">
        <f t="shared" si="73"/>
        <v>0</v>
      </c>
    </row>
    <row r="554" spans="2:12" ht="24" customHeight="1">
      <c r="B554" s="266" t="s">
        <v>362</v>
      </c>
      <c r="C554" s="266" t="s">
        <v>361</v>
      </c>
      <c r="D554" s="295" t="s">
        <v>2674</v>
      </c>
      <c r="E554" s="266" t="s">
        <v>2080</v>
      </c>
      <c r="F554" s="321"/>
      <c r="G554" s="97">
        <v>8253</v>
      </c>
      <c r="H554" s="320" t="s">
        <v>2529</v>
      </c>
      <c r="I554" s="44">
        <f t="shared" si="76"/>
        <v>0</v>
      </c>
      <c r="J554" s="114">
        <f t="shared" si="77"/>
        <v>8253</v>
      </c>
      <c r="K554" s="125"/>
      <c r="L554" s="152">
        <f t="shared" si="73"/>
        <v>0</v>
      </c>
    </row>
    <row r="555" spans="2:12" ht="15.65" customHeight="1">
      <c r="B555" s="266" t="s">
        <v>376</v>
      </c>
      <c r="C555" s="266" t="s">
        <v>375</v>
      </c>
      <c r="D555" s="295" t="s">
        <v>2674</v>
      </c>
      <c r="E555" s="266" t="s">
        <v>2081</v>
      </c>
      <c r="F555" s="321"/>
      <c r="G555" s="97">
        <v>10973</v>
      </c>
      <c r="I555" s="44">
        <f t="shared" si="76"/>
        <v>0</v>
      </c>
      <c r="J555" s="114">
        <f t="shared" si="77"/>
        <v>10973</v>
      </c>
      <c r="K555" s="125"/>
      <c r="L555" s="152">
        <f t="shared" si="73"/>
        <v>0</v>
      </c>
    </row>
    <row r="556" spans="2:12" ht="24" customHeight="1">
      <c r="B556" s="266" t="s">
        <v>378</v>
      </c>
      <c r="C556" s="266" t="s">
        <v>377</v>
      </c>
      <c r="D556" s="295" t="s">
        <v>2674</v>
      </c>
      <c r="E556" s="266" t="s">
        <v>2082</v>
      </c>
      <c r="F556" s="321"/>
      <c r="G556" s="97">
        <v>10984</v>
      </c>
      <c r="H556" s="320" t="s">
        <v>2529</v>
      </c>
      <c r="I556" s="44">
        <f t="shared" si="76"/>
        <v>0</v>
      </c>
      <c r="J556" s="114">
        <f t="shared" si="77"/>
        <v>10984</v>
      </c>
      <c r="K556" s="125"/>
      <c r="L556" s="152">
        <f t="shared" si="73"/>
        <v>0</v>
      </c>
    </row>
    <row r="557" spans="2:12" ht="15.65" customHeight="1">
      <c r="B557" s="266" t="s">
        <v>392</v>
      </c>
      <c r="C557" s="266" t="s">
        <v>391</v>
      </c>
      <c r="D557" s="295" t="s">
        <v>2674</v>
      </c>
      <c r="E557" s="266" t="s">
        <v>2083</v>
      </c>
      <c r="F557" s="321"/>
      <c r="G557" s="97">
        <v>13690</v>
      </c>
      <c r="I557" s="44">
        <f t="shared" si="76"/>
        <v>0</v>
      </c>
      <c r="J557" s="114">
        <f t="shared" si="77"/>
        <v>13690</v>
      </c>
      <c r="K557" s="125"/>
      <c r="L557" s="152">
        <f t="shared" si="73"/>
        <v>0</v>
      </c>
    </row>
    <row r="558" spans="2:12" ht="24" customHeight="1">
      <c r="B558" s="266" t="s">
        <v>394</v>
      </c>
      <c r="C558" s="266" t="s">
        <v>393</v>
      </c>
      <c r="D558" s="295" t="s">
        <v>2674</v>
      </c>
      <c r="E558" s="266" t="s">
        <v>2084</v>
      </c>
      <c r="F558" s="321"/>
      <c r="G558" s="97">
        <v>13700</v>
      </c>
      <c r="H558" s="320" t="s">
        <v>2529</v>
      </c>
      <c r="I558" s="238">
        <f t="shared" si="76"/>
        <v>0</v>
      </c>
      <c r="J558" s="239">
        <f t="shared" si="77"/>
        <v>13700</v>
      </c>
      <c r="K558" s="125"/>
      <c r="L558" s="152">
        <f t="shared" si="73"/>
        <v>0</v>
      </c>
    </row>
    <row r="559" spans="2:12" ht="35" customHeight="1" thickBot="1">
      <c r="B559" s="275" t="s">
        <v>2709</v>
      </c>
      <c r="C559" s="276" t="s">
        <v>53</v>
      </c>
      <c r="D559" s="290" t="s">
        <v>2085</v>
      </c>
      <c r="E559" s="276" t="s">
        <v>2086</v>
      </c>
      <c r="F559" s="279"/>
      <c r="G559" s="280" t="str">
        <f>G2</f>
        <v>CENNIK ważny od: 01.02.2026</v>
      </c>
      <c r="H559" s="281" t="s">
        <v>1515</v>
      </c>
      <c r="I559" s="282"/>
      <c r="J559" s="283" t="s">
        <v>1516</v>
      </c>
      <c r="K559" s="284" t="s">
        <v>55</v>
      </c>
      <c r="L559" s="265" t="s">
        <v>2708</v>
      </c>
    </row>
    <row r="560" spans="2:12" ht="23.15" customHeight="1" thickTop="1">
      <c r="B560" s="291" t="s">
        <v>2541</v>
      </c>
      <c r="C560" s="270" t="s">
        <v>2542</v>
      </c>
      <c r="D560" s="295" t="s">
        <v>2085</v>
      </c>
      <c r="E560" s="270" t="s">
        <v>2543</v>
      </c>
      <c r="F560" s="322" t="s">
        <v>69</v>
      </c>
      <c r="G560" s="97">
        <v>1650</v>
      </c>
      <c r="H560" s="320" t="s">
        <v>2529</v>
      </c>
      <c r="I560" s="44">
        <f t="shared" ref="I560:I597" si="78">$I$559</f>
        <v>0</v>
      </c>
      <c r="J560" s="114">
        <f>G560-G560*I560</f>
        <v>1650</v>
      </c>
      <c r="K560" s="125"/>
      <c r="L560" s="152">
        <f t="shared" si="73"/>
        <v>0</v>
      </c>
    </row>
    <row r="561" spans="2:12" ht="23.15" customHeight="1">
      <c r="B561" s="291" t="s">
        <v>1027</v>
      </c>
      <c r="C561" s="270" t="s">
        <v>2544</v>
      </c>
      <c r="D561" s="295" t="s">
        <v>2085</v>
      </c>
      <c r="E561" s="270" t="s">
        <v>2545</v>
      </c>
      <c r="F561" s="322" t="s">
        <v>69</v>
      </c>
      <c r="G561" s="97">
        <v>2156</v>
      </c>
      <c r="H561" s="320" t="s">
        <v>2529</v>
      </c>
      <c r="I561" s="44">
        <f t="shared" si="78"/>
        <v>0</v>
      </c>
      <c r="J561" s="114">
        <f t="shared" ref="J561:J597" si="79">G561-G561*I561</f>
        <v>2156</v>
      </c>
      <c r="K561" s="125"/>
      <c r="L561" s="152">
        <f t="shared" si="73"/>
        <v>0</v>
      </c>
    </row>
    <row r="562" spans="2:12" ht="23.15" customHeight="1">
      <c r="B562" s="291" t="s">
        <v>1041</v>
      </c>
      <c r="C562" s="270" t="s">
        <v>2546</v>
      </c>
      <c r="D562" s="295" t="s">
        <v>2085</v>
      </c>
      <c r="E562" s="270" t="s">
        <v>2547</v>
      </c>
      <c r="F562" s="322" t="s">
        <v>69</v>
      </c>
      <c r="G562" s="97">
        <v>2677</v>
      </c>
      <c r="H562" s="320" t="s">
        <v>2529</v>
      </c>
      <c r="I562" s="44">
        <f t="shared" si="78"/>
        <v>0</v>
      </c>
      <c r="J562" s="114">
        <f t="shared" si="79"/>
        <v>2677</v>
      </c>
      <c r="K562" s="125"/>
      <c r="L562" s="152">
        <f t="shared" si="73"/>
        <v>0</v>
      </c>
    </row>
    <row r="563" spans="2:12" ht="23.15" customHeight="1">
      <c r="B563" s="291" t="s">
        <v>1038</v>
      </c>
      <c r="C563" s="270" t="s">
        <v>2548</v>
      </c>
      <c r="D563" s="295" t="s">
        <v>2085</v>
      </c>
      <c r="E563" s="270" t="s">
        <v>2549</v>
      </c>
      <c r="F563" s="322" t="s">
        <v>69</v>
      </c>
      <c r="G563" s="97">
        <v>3648</v>
      </c>
      <c r="H563" s="320" t="s">
        <v>2529</v>
      </c>
      <c r="I563" s="44">
        <f t="shared" si="78"/>
        <v>0</v>
      </c>
      <c r="J563" s="114">
        <f t="shared" si="79"/>
        <v>3648</v>
      </c>
      <c r="K563" s="125"/>
      <c r="L563" s="152">
        <f t="shared" si="73"/>
        <v>0</v>
      </c>
    </row>
    <row r="564" spans="2:12" ht="23.15" customHeight="1">
      <c r="B564" s="291" t="s">
        <v>2550</v>
      </c>
      <c r="C564" s="270" t="s">
        <v>2551</v>
      </c>
      <c r="D564" s="295" t="s">
        <v>2085</v>
      </c>
      <c r="E564" s="270" t="s">
        <v>2552</v>
      </c>
      <c r="F564" s="322" t="s">
        <v>69</v>
      </c>
      <c r="G564" s="97">
        <v>2304</v>
      </c>
      <c r="H564" s="320" t="s">
        <v>2529</v>
      </c>
      <c r="I564" s="44">
        <f t="shared" si="78"/>
        <v>0</v>
      </c>
      <c r="J564" s="114">
        <f t="shared" si="79"/>
        <v>2304</v>
      </c>
      <c r="K564" s="125"/>
      <c r="L564" s="152">
        <f t="shared" si="73"/>
        <v>0</v>
      </c>
    </row>
    <row r="565" spans="2:12" ht="23.15" customHeight="1">
      <c r="B565" s="291" t="s">
        <v>2553</v>
      </c>
      <c r="C565" s="270" t="s">
        <v>2554</v>
      </c>
      <c r="D565" s="295" t="s">
        <v>2085</v>
      </c>
      <c r="E565" s="270" t="s">
        <v>2555</v>
      </c>
      <c r="F565" s="322" t="s">
        <v>69</v>
      </c>
      <c r="G565" s="97">
        <v>3008</v>
      </c>
      <c r="H565" s="320" t="s">
        <v>2529</v>
      </c>
      <c r="I565" s="44">
        <f t="shared" si="78"/>
        <v>0</v>
      </c>
      <c r="J565" s="114">
        <f t="shared" si="79"/>
        <v>3008</v>
      </c>
      <c r="K565" s="125"/>
      <c r="L565" s="152">
        <f t="shared" si="73"/>
        <v>0</v>
      </c>
    </row>
    <row r="566" spans="2:12" ht="23.15" customHeight="1">
      <c r="B566" s="291" t="s">
        <v>2556</v>
      </c>
      <c r="C566" s="270" t="s">
        <v>2557</v>
      </c>
      <c r="D566" s="295" t="s">
        <v>2085</v>
      </c>
      <c r="E566" s="270" t="s">
        <v>2558</v>
      </c>
      <c r="F566" s="322" t="s">
        <v>69</v>
      </c>
      <c r="G566" s="97">
        <v>3764</v>
      </c>
      <c r="H566" s="320" t="s">
        <v>2529</v>
      </c>
      <c r="I566" s="44">
        <f t="shared" si="78"/>
        <v>0</v>
      </c>
      <c r="J566" s="114">
        <f t="shared" si="79"/>
        <v>3764</v>
      </c>
      <c r="K566" s="125"/>
      <c r="L566" s="152">
        <f t="shared" si="73"/>
        <v>0</v>
      </c>
    </row>
    <row r="567" spans="2:12" ht="23.15" customHeight="1">
      <c r="B567" s="291" t="s">
        <v>1037</v>
      </c>
      <c r="C567" s="270" t="s">
        <v>2559</v>
      </c>
      <c r="D567" s="295" t="s">
        <v>2085</v>
      </c>
      <c r="E567" s="270" t="s">
        <v>2560</v>
      </c>
      <c r="F567" s="322" t="s">
        <v>69</v>
      </c>
      <c r="G567" s="97">
        <v>5249</v>
      </c>
      <c r="H567" s="320" t="s">
        <v>2529</v>
      </c>
      <c r="I567" s="44">
        <f t="shared" si="78"/>
        <v>0</v>
      </c>
      <c r="J567" s="114">
        <f t="shared" si="79"/>
        <v>5249</v>
      </c>
      <c r="K567" s="125"/>
      <c r="L567" s="152">
        <f t="shared" si="73"/>
        <v>0</v>
      </c>
    </row>
    <row r="568" spans="2:12" ht="23.15" customHeight="1">
      <c r="B568" s="291" t="s">
        <v>2561</v>
      </c>
      <c r="C568" s="270" t="s">
        <v>2562</v>
      </c>
      <c r="D568" s="295" t="s">
        <v>2085</v>
      </c>
      <c r="E568" s="270" t="s">
        <v>2563</v>
      </c>
      <c r="F568" s="322" t="s">
        <v>69</v>
      </c>
      <c r="G568" s="97">
        <v>2986</v>
      </c>
      <c r="H568" s="320" t="s">
        <v>2529</v>
      </c>
      <c r="I568" s="44">
        <f t="shared" si="78"/>
        <v>0</v>
      </c>
      <c r="J568" s="114">
        <f t="shared" si="79"/>
        <v>2986</v>
      </c>
      <c r="K568" s="125"/>
      <c r="L568" s="152">
        <f t="shared" si="73"/>
        <v>0</v>
      </c>
    </row>
    <row r="569" spans="2:12" ht="23.15" customHeight="1">
      <c r="B569" s="291" t="s">
        <v>2564</v>
      </c>
      <c r="C569" s="270" t="s">
        <v>2565</v>
      </c>
      <c r="D569" s="295" t="s">
        <v>2085</v>
      </c>
      <c r="E569" s="270" t="s">
        <v>2566</v>
      </c>
      <c r="F569" s="322" t="s">
        <v>69</v>
      </c>
      <c r="G569" s="97">
        <v>3846</v>
      </c>
      <c r="H569" s="320" t="s">
        <v>2529</v>
      </c>
      <c r="I569" s="44">
        <f t="shared" si="78"/>
        <v>0</v>
      </c>
      <c r="J569" s="114">
        <f t="shared" si="79"/>
        <v>3846</v>
      </c>
      <c r="K569" s="125"/>
      <c r="L569" s="152">
        <f t="shared" si="73"/>
        <v>0</v>
      </c>
    </row>
    <row r="570" spans="2:12" ht="23.15" customHeight="1">
      <c r="B570" s="291" t="s">
        <v>2567</v>
      </c>
      <c r="C570" s="270" t="s">
        <v>2568</v>
      </c>
      <c r="D570" s="295" t="s">
        <v>2085</v>
      </c>
      <c r="E570" s="270" t="s">
        <v>2569</v>
      </c>
      <c r="F570" s="322" t="s">
        <v>69</v>
      </c>
      <c r="G570" s="97">
        <v>4935</v>
      </c>
      <c r="H570" s="320" t="s">
        <v>2529</v>
      </c>
      <c r="I570" s="44">
        <f t="shared" si="78"/>
        <v>0</v>
      </c>
      <c r="J570" s="114">
        <f t="shared" si="79"/>
        <v>4935</v>
      </c>
      <c r="K570" s="125"/>
      <c r="L570" s="152">
        <f t="shared" si="73"/>
        <v>0</v>
      </c>
    </row>
    <row r="571" spans="2:12" ht="23.15" customHeight="1">
      <c r="B571" s="291" t="s">
        <v>1036</v>
      </c>
      <c r="C571" s="270" t="s">
        <v>2570</v>
      </c>
      <c r="D571" s="295" t="s">
        <v>2085</v>
      </c>
      <c r="E571" s="270" t="s">
        <v>2571</v>
      </c>
      <c r="F571" s="322" t="s">
        <v>69</v>
      </c>
      <c r="G571" s="97">
        <v>6944</v>
      </c>
      <c r="H571" s="320" t="s">
        <v>2529</v>
      </c>
      <c r="I571" s="44">
        <f t="shared" si="78"/>
        <v>0</v>
      </c>
      <c r="J571" s="114">
        <f t="shared" si="79"/>
        <v>6944</v>
      </c>
      <c r="K571" s="125"/>
      <c r="L571" s="152">
        <f t="shared" si="73"/>
        <v>0</v>
      </c>
    </row>
    <row r="572" spans="2:12" ht="23.15" customHeight="1">
      <c r="B572" s="291" t="s">
        <v>2572</v>
      </c>
      <c r="C572" s="270" t="s">
        <v>2573</v>
      </c>
      <c r="D572" s="295" t="s">
        <v>2085</v>
      </c>
      <c r="E572" s="270" t="s">
        <v>2574</v>
      </c>
      <c r="F572" s="322" t="s">
        <v>69</v>
      </c>
      <c r="G572" s="97">
        <v>3769</v>
      </c>
      <c r="H572" s="320" t="s">
        <v>2529</v>
      </c>
      <c r="I572" s="44">
        <f t="shared" si="78"/>
        <v>0</v>
      </c>
      <c r="J572" s="114">
        <f t="shared" si="79"/>
        <v>3769</v>
      </c>
      <c r="K572" s="125"/>
      <c r="L572" s="152">
        <f t="shared" si="73"/>
        <v>0</v>
      </c>
    </row>
    <row r="573" spans="2:12" ht="23.15" customHeight="1">
      <c r="B573" s="291" t="s">
        <v>2575</v>
      </c>
      <c r="C573" s="270" t="s">
        <v>2576</v>
      </c>
      <c r="D573" s="295" t="s">
        <v>2085</v>
      </c>
      <c r="E573" s="270" t="s">
        <v>2577</v>
      </c>
      <c r="F573" s="322" t="s">
        <v>69</v>
      </c>
      <c r="G573" s="97">
        <v>4946</v>
      </c>
      <c r="H573" s="320" t="s">
        <v>2529</v>
      </c>
      <c r="I573" s="44">
        <f t="shared" si="78"/>
        <v>0</v>
      </c>
      <c r="J573" s="114">
        <f t="shared" si="79"/>
        <v>4946</v>
      </c>
      <c r="K573" s="125"/>
      <c r="L573" s="152">
        <f t="shared" si="73"/>
        <v>0</v>
      </c>
    </row>
    <row r="574" spans="2:12" ht="23.15" customHeight="1">
      <c r="B574" s="291" t="s">
        <v>1042</v>
      </c>
      <c r="C574" s="270" t="s">
        <v>2578</v>
      </c>
      <c r="D574" s="295" t="s">
        <v>2085</v>
      </c>
      <c r="E574" s="270" t="s">
        <v>2579</v>
      </c>
      <c r="F574" s="322" t="s">
        <v>69</v>
      </c>
      <c r="G574" s="97">
        <v>6685</v>
      </c>
      <c r="H574" s="320" t="s">
        <v>2529</v>
      </c>
      <c r="I574" s="44">
        <f t="shared" si="78"/>
        <v>0</v>
      </c>
      <c r="J574" s="114">
        <f t="shared" si="79"/>
        <v>6685</v>
      </c>
      <c r="K574" s="125"/>
      <c r="L574" s="152">
        <f t="shared" si="73"/>
        <v>0</v>
      </c>
    </row>
    <row r="575" spans="2:12" ht="23.15" customHeight="1">
      <c r="B575" s="291" t="s">
        <v>2580</v>
      </c>
      <c r="C575" s="270" t="s">
        <v>2581</v>
      </c>
      <c r="D575" s="295" t="s">
        <v>2085</v>
      </c>
      <c r="E575" s="270" t="s">
        <v>2582</v>
      </c>
      <c r="F575" s="322" t="s">
        <v>69</v>
      </c>
      <c r="G575" s="97">
        <v>9081</v>
      </c>
      <c r="H575" s="320" t="s">
        <v>2529</v>
      </c>
      <c r="I575" s="44">
        <f t="shared" si="78"/>
        <v>0</v>
      </c>
      <c r="J575" s="114">
        <f t="shared" si="79"/>
        <v>9081</v>
      </c>
      <c r="K575" s="125"/>
      <c r="L575" s="152">
        <f t="shared" si="73"/>
        <v>0</v>
      </c>
    </row>
    <row r="576" spans="2:12" ht="23.15" customHeight="1">
      <c r="B576" s="291" t="s">
        <v>2583</v>
      </c>
      <c r="C576" s="270" t="s">
        <v>2584</v>
      </c>
      <c r="D576" s="295" t="s">
        <v>2085</v>
      </c>
      <c r="E576" s="270" t="s">
        <v>2585</v>
      </c>
      <c r="F576" s="322" t="s">
        <v>69</v>
      </c>
      <c r="G576" s="97">
        <v>4536</v>
      </c>
      <c r="H576" s="320" t="s">
        <v>2529</v>
      </c>
      <c r="I576" s="44">
        <f t="shared" si="78"/>
        <v>0</v>
      </c>
      <c r="J576" s="114">
        <f t="shared" si="79"/>
        <v>4536</v>
      </c>
      <c r="K576" s="125"/>
      <c r="L576" s="152">
        <f t="shared" si="73"/>
        <v>0</v>
      </c>
    </row>
    <row r="577" spans="2:12" ht="23.15" customHeight="1">
      <c r="B577" s="291" t="s">
        <v>2586</v>
      </c>
      <c r="C577" s="270" t="s">
        <v>2587</v>
      </c>
      <c r="D577" s="295" t="s">
        <v>2085</v>
      </c>
      <c r="E577" s="270" t="s">
        <v>2588</v>
      </c>
      <c r="F577" s="322" t="s">
        <v>69</v>
      </c>
      <c r="G577" s="97">
        <v>6038</v>
      </c>
      <c r="H577" s="320" t="s">
        <v>2529</v>
      </c>
      <c r="I577" s="44">
        <f t="shared" si="78"/>
        <v>0</v>
      </c>
      <c r="J577" s="114">
        <f t="shared" si="79"/>
        <v>6038</v>
      </c>
      <c r="K577" s="125"/>
      <c r="L577" s="152">
        <f t="shared" si="73"/>
        <v>0</v>
      </c>
    </row>
    <row r="578" spans="2:12" ht="23.15" customHeight="1">
      <c r="B578" s="291" t="s">
        <v>1043</v>
      </c>
      <c r="C578" s="270" t="s">
        <v>2589</v>
      </c>
      <c r="D578" s="295" t="s">
        <v>2085</v>
      </c>
      <c r="E578" s="270" t="s">
        <v>2590</v>
      </c>
      <c r="F578" s="322" t="s">
        <v>69</v>
      </c>
      <c r="G578" s="97">
        <v>7703</v>
      </c>
      <c r="H578" s="320" t="s">
        <v>2529</v>
      </c>
      <c r="I578" s="44">
        <f t="shared" si="78"/>
        <v>0</v>
      </c>
      <c r="J578" s="114">
        <f t="shared" si="79"/>
        <v>7703</v>
      </c>
      <c r="K578" s="125"/>
      <c r="L578" s="152">
        <f t="shared" si="73"/>
        <v>0</v>
      </c>
    </row>
    <row r="579" spans="2:12" ht="23.15" customHeight="1">
      <c r="B579" s="291" t="s">
        <v>2591</v>
      </c>
      <c r="C579" s="270" t="s">
        <v>2592</v>
      </c>
      <c r="D579" s="295" t="s">
        <v>2085</v>
      </c>
      <c r="E579" s="270" t="s">
        <v>2593</v>
      </c>
      <c r="F579" s="322" t="s">
        <v>69</v>
      </c>
      <c r="G579" s="97">
        <v>10756</v>
      </c>
      <c r="H579" s="320" t="s">
        <v>2529</v>
      </c>
      <c r="I579" s="44">
        <f t="shared" si="78"/>
        <v>0</v>
      </c>
      <c r="J579" s="114">
        <f t="shared" si="79"/>
        <v>10756</v>
      </c>
      <c r="K579" s="125"/>
      <c r="L579" s="152">
        <f t="shared" si="73"/>
        <v>0</v>
      </c>
    </row>
    <row r="580" spans="2:12" ht="23.15" customHeight="1">
      <c r="B580" s="291" t="s">
        <v>2594</v>
      </c>
      <c r="C580" s="270" t="s">
        <v>2595</v>
      </c>
      <c r="D580" s="295" t="s">
        <v>2085</v>
      </c>
      <c r="E580" s="270" t="s">
        <v>2596</v>
      </c>
      <c r="F580" s="322" t="s">
        <v>69</v>
      </c>
      <c r="G580" s="97">
        <v>6561</v>
      </c>
      <c r="H580" s="320" t="s">
        <v>2529</v>
      </c>
      <c r="I580" s="44">
        <f t="shared" si="78"/>
        <v>0</v>
      </c>
      <c r="J580" s="114">
        <f t="shared" si="79"/>
        <v>6561</v>
      </c>
      <c r="K580" s="125"/>
      <c r="L580" s="152">
        <f t="shared" si="73"/>
        <v>0</v>
      </c>
    </row>
    <row r="581" spans="2:12" ht="23.15" customHeight="1">
      <c r="B581" s="291" t="s">
        <v>2597</v>
      </c>
      <c r="C581" s="270" t="s">
        <v>2598</v>
      </c>
      <c r="D581" s="295" t="s">
        <v>2085</v>
      </c>
      <c r="E581" s="270" t="s">
        <v>2599</v>
      </c>
      <c r="F581" s="322" t="s">
        <v>69</v>
      </c>
      <c r="G581" s="97">
        <v>8640</v>
      </c>
      <c r="H581" s="320" t="s">
        <v>2529</v>
      </c>
      <c r="I581" s="44">
        <f t="shared" si="78"/>
        <v>0</v>
      </c>
      <c r="J581" s="114">
        <f t="shared" si="79"/>
        <v>8640</v>
      </c>
      <c r="K581" s="125"/>
      <c r="L581" s="152">
        <f t="shared" si="73"/>
        <v>0</v>
      </c>
    </row>
    <row r="582" spans="2:12" ht="23.15" customHeight="1">
      <c r="B582" s="291" t="s">
        <v>1035</v>
      </c>
      <c r="C582" s="270" t="s">
        <v>2600</v>
      </c>
      <c r="D582" s="295" t="s">
        <v>2085</v>
      </c>
      <c r="E582" s="270" t="s">
        <v>2601</v>
      </c>
      <c r="F582" s="322" t="s">
        <v>69</v>
      </c>
      <c r="G582" s="97">
        <v>11962</v>
      </c>
      <c r="H582" s="320" t="s">
        <v>2529</v>
      </c>
      <c r="I582" s="44">
        <f t="shared" si="78"/>
        <v>0</v>
      </c>
      <c r="J582" s="114">
        <f t="shared" si="79"/>
        <v>11962</v>
      </c>
      <c r="K582" s="125"/>
      <c r="L582" s="152">
        <f t="shared" si="73"/>
        <v>0</v>
      </c>
    </row>
    <row r="583" spans="2:12" ht="23.15" customHeight="1">
      <c r="B583" s="291" t="s">
        <v>2602</v>
      </c>
      <c r="C583" s="270" t="s">
        <v>2603</v>
      </c>
      <c r="D583" s="295" t="s">
        <v>2085</v>
      </c>
      <c r="E583" s="270" t="s">
        <v>2604</v>
      </c>
      <c r="F583" s="322" t="s">
        <v>69</v>
      </c>
      <c r="G583" s="97">
        <v>7101</v>
      </c>
      <c r="H583" s="320" t="s">
        <v>2529</v>
      </c>
      <c r="I583" s="44">
        <f t="shared" si="78"/>
        <v>0</v>
      </c>
      <c r="J583" s="114">
        <f t="shared" si="79"/>
        <v>7101</v>
      </c>
      <c r="K583" s="125"/>
      <c r="L583" s="152">
        <f t="shared" si="73"/>
        <v>0</v>
      </c>
    </row>
    <row r="584" spans="2:12" ht="23.15" customHeight="1">
      <c r="B584" s="291" t="s">
        <v>1040</v>
      </c>
      <c r="C584" s="270" t="s">
        <v>2605</v>
      </c>
      <c r="D584" s="295" t="s">
        <v>2085</v>
      </c>
      <c r="E584" s="270" t="s">
        <v>2606</v>
      </c>
      <c r="F584" s="322" t="s">
        <v>69</v>
      </c>
      <c r="G584" s="97">
        <v>9190</v>
      </c>
      <c r="H584" s="320" t="s">
        <v>2529</v>
      </c>
      <c r="I584" s="44">
        <f t="shared" si="78"/>
        <v>0</v>
      </c>
      <c r="J584" s="114">
        <f t="shared" si="79"/>
        <v>9190</v>
      </c>
      <c r="K584" s="125"/>
      <c r="L584" s="152">
        <f t="shared" si="73"/>
        <v>0</v>
      </c>
    </row>
    <row r="585" spans="2:12" ht="23.15" customHeight="1">
      <c r="B585" s="291" t="s">
        <v>2607</v>
      </c>
      <c r="C585" s="270" t="s">
        <v>2608</v>
      </c>
      <c r="D585" s="295" t="s">
        <v>2085</v>
      </c>
      <c r="E585" s="270" t="s">
        <v>2609</v>
      </c>
      <c r="F585" s="322" t="s">
        <v>69</v>
      </c>
      <c r="G585" s="97">
        <v>8164</v>
      </c>
      <c r="H585" s="320" t="s">
        <v>2529</v>
      </c>
      <c r="I585" s="44">
        <f t="shared" si="78"/>
        <v>0</v>
      </c>
      <c r="J585" s="114">
        <f t="shared" si="79"/>
        <v>8164</v>
      </c>
      <c r="K585" s="125"/>
      <c r="L585" s="152">
        <f t="shared" si="73"/>
        <v>0</v>
      </c>
    </row>
    <row r="586" spans="2:12" ht="23.15" customHeight="1">
      <c r="B586" s="291" t="s">
        <v>1039</v>
      </c>
      <c r="C586" s="270" t="s">
        <v>2610</v>
      </c>
      <c r="D586" s="295" t="s">
        <v>2085</v>
      </c>
      <c r="E586" s="270" t="s">
        <v>2611</v>
      </c>
      <c r="F586" s="322" t="s">
        <v>69</v>
      </c>
      <c r="G586" s="97">
        <v>10471</v>
      </c>
      <c r="H586" s="320" t="s">
        <v>2529</v>
      </c>
      <c r="I586" s="44">
        <f t="shared" si="78"/>
        <v>0</v>
      </c>
      <c r="J586" s="114">
        <f t="shared" si="79"/>
        <v>10471</v>
      </c>
      <c r="K586" s="125"/>
      <c r="L586" s="152">
        <f t="shared" si="73"/>
        <v>0</v>
      </c>
    </row>
    <row r="587" spans="2:12" ht="23.15" customHeight="1">
      <c r="B587" s="291" t="s">
        <v>2612</v>
      </c>
      <c r="C587" s="270" t="s">
        <v>2613</v>
      </c>
      <c r="D587" s="295" t="s">
        <v>2085</v>
      </c>
      <c r="E587" s="270" t="s">
        <v>2614</v>
      </c>
      <c r="F587" s="322" t="s">
        <v>69</v>
      </c>
      <c r="G587" s="97">
        <v>17164</v>
      </c>
      <c r="H587" s="320" t="s">
        <v>2529</v>
      </c>
      <c r="I587" s="44">
        <f t="shared" si="78"/>
        <v>0</v>
      </c>
      <c r="J587" s="114">
        <f t="shared" si="79"/>
        <v>17164</v>
      </c>
      <c r="K587" s="125"/>
      <c r="L587" s="152">
        <f t="shared" si="73"/>
        <v>0</v>
      </c>
    </row>
    <row r="588" spans="2:12" ht="23.15" customHeight="1">
      <c r="B588" s="291" t="s">
        <v>2615</v>
      </c>
      <c r="C588" s="270" t="s">
        <v>2616</v>
      </c>
      <c r="D588" s="295" t="s">
        <v>2085</v>
      </c>
      <c r="E588" s="270" t="s">
        <v>2617</v>
      </c>
      <c r="F588" s="322" t="s">
        <v>69</v>
      </c>
      <c r="G588" s="97">
        <v>2150</v>
      </c>
      <c r="H588" s="320" t="s">
        <v>2529</v>
      </c>
      <c r="I588" s="44">
        <f t="shared" si="78"/>
        <v>0</v>
      </c>
      <c r="J588" s="114">
        <f t="shared" si="79"/>
        <v>2150</v>
      </c>
      <c r="K588" s="125"/>
      <c r="L588" s="152">
        <f t="shared" si="73"/>
        <v>0</v>
      </c>
    </row>
    <row r="589" spans="2:12" ht="23.15" customHeight="1">
      <c r="B589" s="291" t="s">
        <v>2618</v>
      </c>
      <c r="C589" s="270" t="s">
        <v>2619</v>
      </c>
      <c r="D589" s="295" t="s">
        <v>2085</v>
      </c>
      <c r="E589" s="270" t="s">
        <v>2620</v>
      </c>
      <c r="F589" s="322" t="s">
        <v>69</v>
      </c>
      <c r="G589" s="97">
        <v>2704</v>
      </c>
      <c r="H589" s="320" t="s">
        <v>2529</v>
      </c>
      <c r="I589" s="44">
        <f t="shared" si="78"/>
        <v>0</v>
      </c>
      <c r="J589" s="114">
        <f t="shared" si="79"/>
        <v>2704</v>
      </c>
      <c r="K589" s="125"/>
      <c r="L589" s="152">
        <f t="shared" si="73"/>
        <v>0</v>
      </c>
    </row>
    <row r="590" spans="2:12" ht="23.15" customHeight="1">
      <c r="B590" s="291" t="s">
        <v>2621</v>
      </c>
      <c r="C590" s="270" t="s">
        <v>2622</v>
      </c>
      <c r="D590" s="295" t="s">
        <v>2085</v>
      </c>
      <c r="E590" s="270" t="s">
        <v>2623</v>
      </c>
      <c r="F590" s="322" t="s">
        <v>69</v>
      </c>
      <c r="G590" s="97">
        <v>3690</v>
      </c>
      <c r="H590" s="320" t="s">
        <v>2529</v>
      </c>
      <c r="I590" s="44">
        <f t="shared" si="78"/>
        <v>0</v>
      </c>
      <c r="J590" s="114">
        <f t="shared" si="79"/>
        <v>3690</v>
      </c>
      <c r="K590" s="125"/>
      <c r="L590" s="152">
        <f t="shared" si="73"/>
        <v>0</v>
      </c>
    </row>
    <row r="591" spans="2:12" ht="23.15" customHeight="1">
      <c r="B591" s="291" t="s">
        <v>2624</v>
      </c>
      <c r="C591" s="270" t="s">
        <v>2625</v>
      </c>
      <c r="D591" s="295" t="s">
        <v>2085</v>
      </c>
      <c r="E591" s="270" t="s">
        <v>2626</v>
      </c>
      <c r="F591" s="322" t="s">
        <v>69</v>
      </c>
      <c r="G591" s="97">
        <v>9910</v>
      </c>
      <c r="H591" s="320" t="s">
        <v>2529</v>
      </c>
      <c r="I591" s="44">
        <f t="shared" si="78"/>
        <v>0</v>
      </c>
      <c r="J591" s="114">
        <f t="shared" si="79"/>
        <v>9910</v>
      </c>
      <c r="K591" s="125"/>
      <c r="L591" s="152">
        <f t="shared" si="73"/>
        <v>0</v>
      </c>
    </row>
    <row r="592" spans="2:12" ht="23.15" customHeight="1">
      <c r="B592" s="291" t="s">
        <v>2627</v>
      </c>
      <c r="C592" s="270" t="s">
        <v>2628</v>
      </c>
      <c r="D592" s="295" t="s">
        <v>2085</v>
      </c>
      <c r="E592" s="270" t="s">
        <v>2629</v>
      </c>
      <c r="F592" s="322" t="s">
        <v>69</v>
      </c>
      <c r="G592" s="97">
        <v>12536</v>
      </c>
      <c r="H592" s="320" t="s">
        <v>2529</v>
      </c>
      <c r="I592" s="44">
        <f t="shared" si="78"/>
        <v>0</v>
      </c>
      <c r="J592" s="114">
        <f t="shared" si="79"/>
        <v>12536</v>
      </c>
      <c r="K592" s="125"/>
      <c r="L592" s="152">
        <f t="shared" si="73"/>
        <v>0</v>
      </c>
    </row>
    <row r="593" spans="2:12" ht="23.15" customHeight="1">
      <c r="B593" s="291" t="s">
        <v>2630</v>
      </c>
      <c r="C593" s="270" t="s">
        <v>2631</v>
      </c>
      <c r="D593" s="295" t="s">
        <v>2085</v>
      </c>
      <c r="E593" s="270" t="s">
        <v>2632</v>
      </c>
      <c r="F593" s="322" t="s">
        <v>69</v>
      </c>
      <c r="G593" s="97">
        <v>16501</v>
      </c>
      <c r="H593" s="320" t="s">
        <v>2529</v>
      </c>
      <c r="I593" s="44">
        <f t="shared" si="78"/>
        <v>0</v>
      </c>
      <c r="J593" s="114">
        <f t="shared" si="79"/>
        <v>16501</v>
      </c>
      <c r="K593" s="125"/>
      <c r="L593" s="152">
        <f t="shared" si="73"/>
        <v>0</v>
      </c>
    </row>
    <row r="594" spans="2:12" ht="23.15" customHeight="1">
      <c r="B594" s="291" t="s">
        <v>2633</v>
      </c>
      <c r="C594" s="270" t="s">
        <v>2634</v>
      </c>
      <c r="D594" s="295" t="s">
        <v>2085</v>
      </c>
      <c r="E594" s="270" t="s">
        <v>2635</v>
      </c>
      <c r="F594" s="322" t="s">
        <v>69</v>
      </c>
      <c r="G594" s="97">
        <v>20738</v>
      </c>
      <c r="H594" s="320" t="s">
        <v>2529</v>
      </c>
      <c r="I594" s="44">
        <f t="shared" si="78"/>
        <v>0</v>
      </c>
      <c r="J594" s="114">
        <f t="shared" si="79"/>
        <v>20738</v>
      </c>
      <c r="K594" s="125"/>
      <c r="L594" s="152">
        <f t="shared" si="73"/>
        <v>0</v>
      </c>
    </row>
    <row r="595" spans="2:12" ht="23.15" customHeight="1">
      <c r="B595" s="270" t="s">
        <v>2636</v>
      </c>
      <c r="C595" s="270" t="s">
        <v>2637</v>
      </c>
      <c r="D595" s="295" t="s">
        <v>2085</v>
      </c>
      <c r="E595" s="270" t="s">
        <v>2638</v>
      </c>
      <c r="F595" s="322" t="s">
        <v>69</v>
      </c>
      <c r="G595" s="97">
        <v>19494</v>
      </c>
      <c r="H595" s="320" t="s">
        <v>2529</v>
      </c>
      <c r="I595" s="44">
        <f t="shared" si="78"/>
        <v>0</v>
      </c>
      <c r="J595" s="114">
        <f t="shared" si="79"/>
        <v>19494</v>
      </c>
      <c r="K595" s="125"/>
      <c r="L595" s="152">
        <f t="shared" si="73"/>
        <v>0</v>
      </c>
    </row>
    <row r="596" spans="2:12" ht="23.15" customHeight="1">
      <c r="B596" s="270" t="s">
        <v>2639</v>
      </c>
      <c r="C596" s="270" t="s">
        <v>2640</v>
      </c>
      <c r="D596" s="295" t="s">
        <v>2085</v>
      </c>
      <c r="E596" s="270" t="s">
        <v>2641</v>
      </c>
      <c r="F596" s="322" t="s">
        <v>69</v>
      </c>
      <c r="G596" s="97">
        <v>33585</v>
      </c>
      <c r="H596" s="320" t="s">
        <v>2529</v>
      </c>
      <c r="I596" s="44">
        <f t="shared" si="78"/>
        <v>0</v>
      </c>
      <c r="J596" s="114">
        <f t="shared" si="79"/>
        <v>33585</v>
      </c>
      <c r="K596" s="125"/>
      <c r="L596" s="152">
        <f t="shared" si="73"/>
        <v>0</v>
      </c>
    </row>
    <row r="597" spans="2:12" ht="23.15" customHeight="1">
      <c r="B597" s="266" t="s">
        <v>2642</v>
      </c>
      <c r="C597" s="266" t="s">
        <v>2643</v>
      </c>
      <c r="D597" s="295" t="s">
        <v>2085</v>
      </c>
      <c r="E597" s="266" t="s">
        <v>2644</v>
      </c>
      <c r="F597" s="322" t="s">
        <v>69</v>
      </c>
      <c r="G597" s="97">
        <v>10836</v>
      </c>
      <c r="H597" s="320" t="s">
        <v>2529</v>
      </c>
      <c r="I597" s="238">
        <f t="shared" si="78"/>
        <v>0</v>
      </c>
      <c r="J597" s="239">
        <f t="shared" si="79"/>
        <v>10836</v>
      </c>
      <c r="K597" s="125"/>
      <c r="L597" s="152">
        <f t="shared" si="73"/>
        <v>0</v>
      </c>
    </row>
    <row r="598" spans="2:12" ht="39" customHeight="1" thickBot="1">
      <c r="B598" s="275" t="s">
        <v>1750</v>
      </c>
      <c r="C598" s="276" t="s">
        <v>53</v>
      </c>
      <c r="D598" s="290" t="s">
        <v>1214</v>
      </c>
      <c r="E598" s="276" t="s">
        <v>2087</v>
      </c>
      <c r="F598" s="279"/>
      <c r="G598" s="280" t="str">
        <f>G3</f>
        <v>CENNIK ważny od: 01.02.2026</v>
      </c>
      <c r="H598" s="281" t="s">
        <v>1515</v>
      </c>
      <c r="I598" s="282"/>
      <c r="J598" s="283" t="s">
        <v>1516</v>
      </c>
      <c r="K598" s="284" t="s">
        <v>55</v>
      </c>
      <c r="L598" s="265" t="s">
        <v>2708</v>
      </c>
    </row>
    <row r="599" spans="2:12" ht="24" customHeight="1" thickTop="1">
      <c r="B599" s="266" t="s">
        <v>3954</v>
      </c>
      <c r="C599" s="266" t="s">
        <v>1216</v>
      </c>
      <c r="D599" s="295" t="s">
        <v>1214</v>
      </c>
      <c r="E599" s="266" t="s">
        <v>2088</v>
      </c>
      <c r="F599" s="240" t="s">
        <v>3</v>
      </c>
      <c r="G599" s="97">
        <v>8.9</v>
      </c>
      <c r="H599" s="320" t="s">
        <v>2529</v>
      </c>
      <c r="I599" s="44">
        <f t="shared" ref="I599:I617" si="80">$I$598</f>
        <v>0</v>
      </c>
      <c r="J599" s="114">
        <f t="shared" ref="J599:J617" si="81">G599-G599*I599</f>
        <v>8.9</v>
      </c>
      <c r="K599" s="125"/>
      <c r="L599" s="152">
        <f t="shared" si="73"/>
        <v>0</v>
      </c>
    </row>
    <row r="600" spans="2:12" ht="24" customHeight="1">
      <c r="B600" s="266" t="s">
        <v>3956</v>
      </c>
      <c r="C600" s="266" t="s">
        <v>1218</v>
      </c>
      <c r="D600" s="295" t="s">
        <v>1214</v>
      </c>
      <c r="E600" s="266" t="s">
        <v>2186</v>
      </c>
      <c r="F600" s="105" t="s">
        <v>3</v>
      </c>
      <c r="G600" s="97">
        <v>9.5</v>
      </c>
      <c r="H600" s="320" t="s">
        <v>2529</v>
      </c>
      <c r="I600" s="44">
        <f t="shared" si="80"/>
        <v>0</v>
      </c>
      <c r="J600" s="114">
        <f t="shared" si="81"/>
        <v>9.5</v>
      </c>
      <c r="K600" s="125"/>
      <c r="L600" s="152">
        <f t="shared" si="73"/>
        <v>0</v>
      </c>
    </row>
    <row r="601" spans="2:12" ht="24" customHeight="1">
      <c r="B601" s="266" t="s">
        <v>3958</v>
      </c>
      <c r="C601" s="266" t="s">
        <v>1220</v>
      </c>
      <c r="D601" s="295" t="s">
        <v>1214</v>
      </c>
      <c r="E601" s="266" t="s">
        <v>2161</v>
      </c>
      <c r="F601" s="105" t="s">
        <v>3</v>
      </c>
      <c r="G601" s="97">
        <v>11.9</v>
      </c>
      <c r="H601" s="320" t="s">
        <v>2529</v>
      </c>
      <c r="I601" s="44">
        <f t="shared" si="80"/>
        <v>0</v>
      </c>
      <c r="J601" s="114">
        <f t="shared" si="81"/>
        <v>11.9</v>
      </c>
      <c r="K601" s="125"/>
      <c r="L601" s="152">
        <f t="shared" ref="L601:L664" si="82">K601*J601</f>
        <v>0</v>
      </c>
    </row>
    <row r="602" spans="2:12" ht="24" customHeight="1">
      <c r="B602" s="266" t="s">
        <v>3960</v>
      </c>
      <c r="C602" s="266" t="s">
        <v>1222</v>
      </c>
      <c r="D602" s="295" t="s">
        <v>1214</v>
      </c>
      <c r="E602" s="266" t="s">
        <v>2205</v>
      </c>
      <c r="F602" s="105" t="s">
        <v>3</v>
      </c>
      <c r="G602" s="97">
        <v>8.8000000000000007</v>
      </c>
      <c r="H602" s="320" t="s">
        <v>2529</v>
      </c>
      <c r="I602" s="44">
        <f t="shared" si="80"/>
        <v>0</v>
      </c>
      <c r="J602" s="114">
        <f t="shared" si="81"/>
        <v>8.8000000000000007</v>
      </c>
      <c r="K602" s="125"/>
      <c r="L602" s="152">
        <f t="shared" si="82"/>
        <v>0</v>
      </c>
    </row>
    <row r="603" spans="2:12" ht="24" customHeight="1">
      <c r="B603" s="266" t="s">
        <v>3962</v>
      </c>
      <c r="C603" s="266" t="s">
        <v>1224</v>
      </c>
      <c r="D603" s="295" t="s">
        <v>1214</v>
      </c>
      <c r="E603" s="266" t="s">
        <v>2143</v>
      </c>
      <c r="F603" s="105" t="s">
        <v>3</v>
      </c>
      <c r="G603" s="97">
        <v>9.8000000000000007</v>
      </c>
      <c r="H603" s="320" t="s">
        <v>2529</v>
      </c>
      <c r="I603" s="44">
        <f t="shared" si="80"/>
        <v>0</v>
      </c>
      <c r="J603" s="114">
        <f t="shared" si="81"/>
        <v>9.8000000000000007</v>
      </c>
      <c r="K603" s="125"/>
      <c r="L603" s="152">
        <f t="shared" si="82"/>
        <v>0</v>
      </c>
    </row>
    <row r="604" spans="2:12" ht="24" customHeight="1">
      <c r="B604" s="266" t="s">
        <v>3964</v>
      </c>
      <c r="C604" s="266" t="s">
        <v>1226</v>
      </c>
      <c r="D604" s="295" t="s">
        <v>1214</v>
      </c>
      <c r="E604" s="266" t="s">
        <v>2118</v>
      </c>
      <c r="F604" s="105" t="s">
        <v>3</v>
      </c>
      <c r="G604" s="97">
        <v>9.6</v>
      </c>
      <c r="H604" s="320" t="s">
        <v>2529</v>
      </c>
      <c r="I604" s="44">
        <f t="shared" si="80"/>
        <v>0</v>
      </c>
      <c r="J604" s="114">
        <f t="shared" si="81"/>
        <v>9.6</v>
      </c>
      <c r="K604" s="125"/>
      <c r="L604" s="152">
        <f t="shared" si="82"/>
        <v>0</v>
      </c>
    </row>
    <row r="605" spans="2:12" ht="24" customHeight="1">
      <c r="B605" s="266" t="s">
        <v>3966</v>
      </c>
      <c r="C605" s="266" t="s">
        <v>1228</v>
      </c>
      <c r="D605" s="295" t="s">
        <v>1214</v>
      </c>
      <c r="E605" s="266" t="s">
        <v>2089</v>
      </c>
      <c r="F605" s="105" t="s">
        <v>3</v>
      </c>
      <c r="G605" s="97">
        <v>9.3000000000000007</v>
      </c>
      <c r="H605" s="320" t="s">
        <v>2529</v>
      </c>
      <c r="I605" s="44">
        <f t="shared" si="80"/>
        <v>0</v>
      </c>
      <c r="J605" s="114">
        <f t="shared" si="81"/>
        <v>9.3000000000000007</v>
      </c>
      <c r="K605" s="125"/>
      <c r="L605" s="152">
        <f t="shared" si="82"/>
        <v>0</v>
      </c>
    </row>
    <row r="606" spans="2:12" ht="24" customHeight="1">
      <c r="B606" s="266" t="s">
        <v>3968</v>
      </c>
      <c r="C606" s="266" t="s">
        <v>1230</v>
      </c>
      <c r="D606" s="295" t="s">
        <v>1214</v>
      </c>
      <c r="E606" s="266" t="s">
        <v>2206</v>
      </c>
      <c r="F606" s="105" t="s">
        <v>3</v>
      </c>
      <c r="G606" s="97">
        <v>9.3000000000000007</v>
      </c>
      <c r="H606" s="320" t="s">
        <v>2529</v>
      </c>
      <c r="I606" s="44">
        <f t="shared" si="80"/>
        <v>0</v>
      </c>
      <c r="J606" s="114">
        <f t="shared" si="81"/>
        <v>9.3000000000000007</v>
      </c>
      <c r="K606" s="125"/>
      <c r="L606" s="152">
        <f t="shared" si="82"/>
        <v>0</v>
      </c>
    </row>
    <row r="607" spans="2:12" ht="24" customHeight="1">
      <c r="B607" s="266" t="s">
        <v>3970</v>
      </c>
      <c r="C607" s="266" t="s">
        <v>1232</v>
      </c>
      <c r="D607" s="295" t="s">
        <v>1214</v>
      </c>
      <c r="E607" s="266" t="s">
        <v>2090</v>
      </c>
      <c r="F607" s="105" t="s">
        <v>3</v>
      </c>
      <c r="G607" s="97">
        <v>8.9</v>
      </c>
      <c r="H607" s="320" t="s">
        <v>2529</v>
      </c>
      <c r="I607" s="44">
        <f t="shared" si="80"/>
        <v>0</v>
      </c>
      <c r="J607" s="114">
        <f t="shared" si="81"/>
        <v>8.9</v>
      </c>
      <c r="K607" s="125"/>
      <c r="L607" s="152">
        <f t="shared" si="82"/>
        <v>0</v>
      </c>
    </row>
    <row r="608" spans="2:12" ht="24" customHeight="1">
      <c r="B608" s="266" t="s">
        <v>3972</v>
      </c>
      <c r="C608" s="266" t="s">
        <v>1234</v>
      </c>
      <c r="D608" s="295" t="s">
        <v>1214</v>
      </c>
      <c r="E608" s="266" t="s">
        <v>2187</v>
      </c>
      <c r="F608" s="105" t="s">
        <v>3</v>
      </c>
      <c r="G608" s="97">
        <v>9.6</v>
      </c>
      <c r="H608" s="320" t="s">
        <v>2529</v>
      </c>
      <c r="I608" s="44">
        <f t="shared" si="80"/>
        <v>0</v>
      </c>
      <c r="J608" s="114">
        <f t="shared" si="81"/>
        <v>9.6</v>
      </c>
      <c r="K608" s="125"/>
      <c r="L608" s="152">
        <f t="shared" si="82"/>
        <v>0</v>
      </c>
    </row>
    <row r="609" spans="2:12" ht="24" customHeight="1">
      <c r="B609" s="266" t="s">
        <v>3974</v>
      </c>
      <c r="C609" s="266" t="s">
        <v>1236</v>
      </c>
      <c r="D609" s="295" t="s">
        <v>1214</v>
      </c>
      <c r="E609" s="266" t="s">
        <v>2207</v>
      </c>
      <c r="F609" s="105" t="s">
        <v>3</v>
      </c>
      <c r="G609" s="97">
        <v>8.8000000000000007</v>
      </c>
      <c r="H609" s="320" t="s">
        <v>2529</v>
      </c>
      <c r="I609" s="44">
        <f t="shared" si="80"/>
        <v>0</v>
      </c>
      <c r="J609" s="114">
        <f t="shared" si="81"/>
        <v>8.8000000000000007</v>
      </c>
      <c r="K609" s="125"/>
      <c r="L609" s="152">
        <f t="shared" si="82"/>
        <v>0</v>
      </c>
    </row>
    <row r="610" spans="2:12" ht="24" customHeight="1">
      <c r="B610" s="266" t="s">
        <v>3976</v>
      </c>
      <c r="C610" s="266" t="s">
        <v>1238</v>
      </c>
      <c r="D610" s="295" t="s">
        <v>1214</v>
      </c>
      <c r="E610" s="266" t="s">
        <v>2091</v>
      </c>
      <c r="F610" s="105" t="s">
        <v>3</v>
      </c>
      <c r="G610" s="97">
        <v>9.5</v>
      </c>
      <c r="H610" s="320" t="s">
        <v>2529</v>
      </c>
      <c r="I610" s="44">
        <f t="shared" si="80"/>
        <v>0</v>
      </c>
      <c r="J610" s="114">
        <f t="shared" si="81"/>
        <v>9.5</v>
      </c>
      <c r="K610" s="125"/>
      <c r="L610" s="152">
        <f t="shared" si="82"/>
        <v>0</v>
      </c>
    </row>
    <row r="611" spans="2:12" ht="24" customHeight="1">
      <c r="B611" s="266" t="s">
        <v>3978</v>
      </c>
      <c r="C611" s="266" t="s">
        <v>1240</v>
      </c>
      <c r="D611" s="295" t="s">
        <v>1214</v>
      </c>
      <c r="E611" s="266" t="s">
        <v>2188</v>
      </c>
      <c r="F611" s="105" t="s">
        <v>3</v>
      </c>
      <c r="G611" s="97">
        <v>10.1</v>
      </c>
      <c r="H611" s="320" t="s">
        <v>2529</v>
      </c>
      <c r="I611" s="44">
        <f t="shared" si="80"/>
        <v>0</v>
      </c>
      <c r="J611" s="114">
        <f t="shared" si="81"/>
        <v>10.1</v>
      </c>
      <c r="K611" s="125"/>
      <c r="L611" s="152">
        <f t="shared" si="82"/>
        <v>0</v>
      </c>
    </row>
    <row r="612" spans="2:12" ht="24" customHeight="1">
      <c r="B612" s="266" t="s">
        <v>3980</v>
      </c>
      <c r="C612" s="266" t="s">
        <v>1242</v>
      </c>
      <c r="D612" s="295" t="s">
        <v>1214</v>
      </c>
      <c r="E612" s="266" t="s">
        <v>2162</v>
      </c>
      <c r="F612" s="105" t="s">
        <v>3</v>
      </c>
      <c r="G612" s="97">
        <v>12.9</v>
      </c>
      <c r="H612" s="320"/>
      <c r="I612" s="44">
        <f t="shared" si="80"/>
        <v>0</v>
      </c>
      <c r="J612" s="114">
        <f t="shared" si="81"/>
        <v>12.9</v>
      </c>
      <c r="K612" s="125"/>
      <c r="L612" s="152">
        <f t="shared" si="82"/>
        <v>0</v>
      </c>
    </row>
    <row r="613" spans="2:12" ht="24" customHeight="1">
      <c r="B613" s="266" t="s">
        <v>3982</v>
      </c>
      <c r="C613" s="266" t="s">
        <v>1244</v>
      </c>
      <c r="D613" s="295" t="s">
        <v>1214</v>
      </c>
      <c r="E613" s="266" t="s">
        <v>2208</v>
      </c>
      <c r="F613" s="105" t="s">
        <v>3</v>
      </c>
      <c r="G613" s="97">
        <v>9.4</v>
      </c>
      <c r="H613" s="320"/>
      <c r="I613" s="44">
        <f t="shared" si="80"/>
        <v>0</v>
      </c>
      <c r="J613" s="114">
        <f t="shared" si="81"/>
        <v>9.4</v>
      </c>
      <c r="K613" s="125"/>
      <c r="L613" s="152">
        <f t="shared" si="82"/>
        <v>0</v>
      </c>
    </row>
    <row r="614" spans="2:12" ht="24" customHeight="1">
      <c r="B614" s="266" t="s">
        <v>3984</v>
      </c>
      <c r="C614" s="266" t="s">
        <v>1246</v>
      </c>
      <c r="D614" s="295" t="s">
        <v>1214</v>
      </c>
      <c r="E614" s="266" t="s">
        <v>2144</v>
      </c>
      <c r="F614" s="105" t="s">
        <v>3</v>
      </c>
      <c r="G614" s="97">
        <v>10.3</v>
      </c>
      <c r="H614" s="320" t="s">
        <v>2529</v>
      </c>
      <c r="I614" s="44">
        <f t="shared" si="80"/>
        <v>0</v>
      </c>
      <c r="J614" s="114">
        <f t="shared" si="81"/>
        <v>10.3</v>
      </c>
      <c r="K614" s="125"/>
      <c r="L614" s="152">
        <f t="shared" si="82"/>
        <v>0</v>
      </c>
    </row>
    <row r="615" spans="2:12" ht="24" customHeight="1">
      <c r="B615" s="266" t="s">
        <v>3986</v>
      </c>
      <c r="C615" s="266" t="s">
        <v>1248</v>
      </c>
      <c r="D615" s="295" t="s">
        <v>1214</v>
      </c>
      <c r="E615" s="266" t="s">
        <v>2119</v>
      </c>
      <c r="F615" s="105" t="s">
        <v>3</v>
      </c>
      <c r="G615" s="97">
        <v>10.199999999999999</v>
      </c>
      <c r="H615" s="320"/>
      <c r="I615" s="44">
        <f t="shared" si="80"/>
        <v>0</v>
      </c>
      <c r="J615" s="114">
        <f t="shared" si="81"/>
        <v>10.199999999999999</v>
      </c>
      <c r="K615" s="125"/>
      <c r="L615" s="152">
        <f t="shared" si="82"/>
        <v>0</v>
      </c>
    </row>
    <row r="616" spans="2:12" ht="24" customHeight="1">
      <c r="B616" s="266" t="s">
        <v>3988</v>
      </c>
      <c r="C616" s="266" t="s">
        <v>1250</v>
      </c>
      <c r="D616" s="295" t="s">
        <v>1214</v>
      </c>
      <c r="E616" s="266" t="s">
        <v>2092</v>
      </c>
      <c r="F616" s="105" t="s">
        <v>3</v>
      </c>
      <c r="G616" s="97">
        <v>10</v>
      </c>
      <c r="H616" s="320" t="s">
        <v>2529</v>
      </c>
      <c r="I616" s="44">
        <f t="shared" si="80"/>
        <v>0</v>
      </c>
      <c r="J616" s="114">
        <f t="shared" si="81"/>
        <v>10</v>
      </c>
      <c r="K616" s="125"/>
      <c r="L616" s="152">
        <f t="shared" si="82"/>
        <v>0</v>
      </c>
    </row>
    <row r="617" spans="2:12" ht="24" customHeight="1">
      <c r="B617" s="266" t="s">
        <v>3990</v>
      </c>
      <c r="C617" s="266" t="s">
        <v>1252</v>
      </c>
      <c r="D617" s="295" t="s">
        <v>1214</v>
      </c>
      <c r="E617" s="266" t="s">
        <v>2189</v>
      </c>
      <c r="F617" s="105" t="s">
        <v>3</v>
      </c>
      <c r="G617" s="97">
        <v>10.6</v>
      </c>
      <c r="H617" s="320" t="s">
        <v>2529</v>
      </c>
      <c r="I617" s="44">
        <f t="shared" si="80"/>
        <v>0</v>
      </c>
      <c r="J617" s="114">
        <f t="shared" si="81"/>
        <v>10.6</v>
      </c>
      <c r="K617" s="125"/>
      <c r="L617" s="152">
        <f t="shared" si="82"/>
        <v>0</v>
      </c>
    </row>
    <row r="618" spans="2:12" ht="24" customHeight="1">
      <c r="B618" s="266" t="s">
        <v>3992</v>
      </c>
      <c r="C618" s="266" t="s">
        <v>1254</v>
      </c>
      <c r="D618" s="295" t="s">
        <v>1214</v>
      </c>
      <c r="E618" s="266" t="s">
        <v>2163</v>
      </c>
      <c r="F618" s="105" t="s">
        <v>3</v>
      </c>
      <c r="G618" s="97">
        <v>14</v>
      </c>
      <c r="H618" s="320" t="s">
        <v>2529</v>
      </c>
      <c r="I618" s="44">
        <f t="shared" ref="I618:I674" si="83">$I$598</f>
        <v>0</v>
      </c>
      <c r="J618" s="114">
        <f t="shared" ref="J618:J674" si="84">G618-G618*I618</f>
        <v>14</v>
      </c>
      <c r="K618" s="125"/>
      <c r="L618" s="152">
        <f t="shared" si="82"/>
        <v>0</v>
      </c>
    </row>
    <row r="619" spans="2:12" ht="24" customHeight="1">
      <c r="B619" s="266" t="s">
        <v>3994</v>
      </c>
      <c r="C619" s="266" t="s">
        <v>1256</v>
      </c>
      <c r="D619" s="295" t="s">
        <v>1214</v>
      </c>
      <c r="E619" s="266" t="s">
        <v>2209</v>
      </c>
      <c r="F619" s="105" t="s">
        <v>3</v>
      </c>
      <c r="G619" s="97">
        <v>10</v>
      </c>
      <c r="H619" s="320" t="s">
        <v>2529</v>
      </c>
      <c r="I619" s="44">
        <f t="shared" si="83"/>
        <v>0</v>
      </c>
      <c r="J619" s="114">
        <f t="shared" si="84"/>
        <v>10</v>
      </c>
      <c r="K619" s="125"/>
      <c r="L619" s="152">
        <f t="shared" si="82"/>
        <v>0</v>
      </c>
    </row>
    <row r="620" spans="2:12" ht="24" customHeight="1">
      <c r="B620" s="266" t="s">
        <v>3996</v>
      </c>
      <c r="C620" s="266" t="s">
        <v>1258</v>
      </c>
      <c r="D620" s="295" t="s">
        <v>1214</v>
      </c>
      <c r="E620" s="266" t="s">
        <v>2120</v>
      </c>
      <c r="F620" s="105" t="s">
        <v>3</v>
      </c>
      <c r="G620" s="97">
        <v>10.5</v>
      </c>
      <c r="H620" s="320" t="s">
        <v>2529</v>
      </c>
      <c r="I620" s="44">
        <f t="shared" si="83"/>
        <v>0</v>
      </c>
      <c r="J620" s="114">
        <f t="shared" si="84"/>
        <v>10.5</v>
      </c>
      <c r="K620" s="125"/>
      <c r="L620" s="152">
        <f t="shared" si="82"/>
        <v>0</v>
      </c>
    </row>
    <row r="621" spans="2:12" ht="24" customHeight="1">
      <c r="B621" s="266" t="s">
        <v>3998</v>
      </c>
      <c r="C621" s="266" t="s">
        <v>1260</v>
      </c>
      <c r="D621" s="295" t="s">
        <v>1214</v>
      </c>
      <c r="E621" s="266" t="s">
        <v>2093</v>
      </c>
      <c r="F621" s="105" t="s">
        <v>3</v>
      </c>
      <c r="G621" s="97">
        <v>9.5</v>
      </c>
      <c r="H621" s="320" t="s">
        <v>2529</v>
      </c>
      <c r="I621" s="44">
        <f t="shared" si="83"/>
        <v>0</v>
      </c>
      <c r="J621" s="114">
        <f t="shared" si="84"/>
        <v>9.5</v>
      </c>
      <c r="K621" s="125"/>
      <c r="L621" s="152">
        <f t="shared" si="82"/>
        <v>0</v>
      </c>
    </row>
    <row r="622" spans="2:12" ht="24" customHeight="1">
      <c r="B622" s="266" t="s">
        <v>4000</v>
      </c>
      <c r="C622" s="266" t="s">
        <v>1262</v>
      </c>
      <c r="D622" s="295" t="s">
        <v>1214</v>
      </c>
      <c r="E622" s="266" t="s">
        <v>2190</v>
      </c>
      <c r="F622" s="105" t="s">
        <v>3</v>
      </c>
      <c r="G622" s="97">
        <v>10.199999999999999</v>
      </c>
      <c r="H622" s="320" t="s">
        <v>2529</v>
      </c>
      <c r="I622" s="44">
        <f t="shared" si="83"/>
        <v>0</v>
      </c>
      <c r="J622" s="114">
        <f t="shared" si="84"/>
        <v>10.199999999999999</v>
      </c>
      <c r="K622" s="125"/>
      <c r="L622" s="152">
        <f t="shared" si="82"/>
        <v>0</v>
      </c>
    </row>
    <row r="623" spans="2:12" ht="24" customHeight="1">
      <c r="B623" s="266" t="s">
        <v>4002</v>
      </c>
      <c r="C623" s="266" t="s">
        <v>1264</v>
      </c>
      <c r="D623" s="295" t="s">
        <v>1214</v>
      </c>
      <c r="E623" s="266" t="s">
        <v>2164</v>
      </c>
      <c r="F623" s="105" t="s">
        <v>3</v>
      </c>
      <c r="G623" s="97">
        <v>12.8</v>
      </c>
      <c r="H623" s="320" t="s">
        <v>2529</v>
      </c>
      <c r="I623" s="44">
        <f t="shared" si="83"/>
        <v>0</v>
      </c>
      <c r="J623" s="114">
        <f t="shared" si="84"/>
        <v>12.8</v>
      </c>
      <c r="K623" s="125"/>
      <c r="L623" s="152">
        <f t="shared" si="82"/>
        <v>0</v>
      </c>
    </row>
    <row r="624" spans="2:12" ht="24" customHeight="1">
      <c r="B624" s="266" t="s">
        <v>4004</v>
      </c>
      <c r="C624" s="266" t="s">
        <v>1266</v>
      </c>
      <c r="D624" s="295" t="s">
        <v>1214</v>
      </c>
      <c r="E624" s="266" t="s">
        <v>2210</v>
      </c>
      <c r="F624" s="105" t="s">
        <v>3</v>
      </c>
      <c r="G624" s="97">
        <v>9.5</v>
      </c>
      <c r="H624" s="320" t="s">
        <v>2529</v>
      </c>
      <c r="I624" s="44">
        <f t="shared" si="83"/>
        <v>0</v>
      </c>
      <c r="J624" s="114">
        <f t="shared" si="84"/>
        <v>9.5</v>
      </c>
      <c r="K624" s="125"/>
      <c r="L624" s="152">
        <f t="shared" si="82"/>
        <v>0</v>
      </c>
    </row>
    <row r="625" spans="2:12" ht="24" customHeight="1">
      <c r="B625" s="266" t="s">
        <v>4006</v>
      </c>
      <c r="C625" s="266" t="s">
        <v>1268</v>
      </c>
      <c r="D625" s="295" t="s">
        <v>1214</v>
      </c>
      <c r="E625" s="266" t="s">
        <v>2145</v>
      </c>
      <c r="F625" s="105" t="s">
        <v>3</v>
      </c>
      <c r="G625" s="97">
        <v>10.4</v>
      </c>
      <c r="H625" s="320" t="s">
        <v>2529</v>
      </c>
      <c r="I625" s="44">
        <f t="shared" si="83"/>
        <v>0</v>
      </c>
      <c r="J625" s="114">
        <f t="shared" si="84"/>
        <v>10.4</v>
      </c>
      <c r="K625" s="125"/>
      <c r="L625" s="152">
        <f t="shared" si="82"/>
        <v>0</v>
      </c>
    </row>
    <row r="626" spans="2:12" ht="24" customHeight="1">
      <c r="B626" s="266" t="s">
        <v>4008</v>
      </c>
      <c r="C626" s="266" t="s">
        <v>1270</v>
      </c>
      <c r="D626" s="295" t="s">
        <v>1214</v>
      </c>
      <c r="E626" s="266" t="s">
        <v>2121</v>
      </c>
      <c r="F626" s="105" t="s">
        <v>3</v>
      </c>
      <c r="G626" s="97">
        <v>10.3</v>
      </c>
      <c r="H626" s="320" t="s">
        <v>2529</v>
      </c>
      <c r="I626" s="44">
        <f t="shared" si="83"/>
        <v>0</v>
      </c>
      <c r="J626" s="114">
        <f t="shared" si="84"/>
        <v>10.3</v>
      </c>
      <c r="K626" s="125"/>
      <c r="L626" s="152">
        <f t="shared" si="82"/>
        <v>0</v>
      </c>
    </row>
    <row r="627" spans="2:12" ht="24" customHeight="1">
      <c r="B627" s="266" t="s">
        <v>4010</v>
      </c>
      <c r="C627" s="266" t="s">
        <v>1272</v>
      </c>
      <c r="D627" s="295" t="s">
        <v>1214</v>
      </c>
      <c r="E627" s="266" t="s">
        <v>2094</v>
      </c>
      <c r="F627" s="105" t="s">
        <v>3</v>
      </c>
      <c r="G627" s="97">
        <v>10.3</v>
      </c>
      <c r="H627" s="320" t="s">
        <v>2529</v>
      </c>
      <c r="I627" s="44">
        <f t="shared" si="83"/>
        <v>0</v>
      </c>
      <c r="J627" s="114">
        <f t="shared" si="84"/>
        <v>10.3</v>
      </c>
      <c r="K627" s="125"/>
      <c r="L627" s="152">
        <f t="shared" si="82"/>
        <v>0</v>
      </c>
    </row>
    <row r="628" spans="2:12" ht="24" customHeight="1">
      <c r="B628" s="266" t="s">
        <v>4012</v>
      </c>
      <c r="C628" s="266" t="s">
        <v>1274</v>
      </c>
      <c r="D628" s="295" t="s">
        <v>1214</v>
      </c>
      <c r="E628" s="266" t="s">
        <v>2165</v>
      </c>
      <c r="F628" s="105" t="s">
        <v>3</v>
      </c>
      <c r="G628" s="97">
        <v>14.2</v>
      </c>
      <c r="H628" s="320" t="s">
        <v>2529</v>
      </c>
      <c r="I628" s="44">
        <f t="shared" si="83"/>
        <v>0</v>
      </c>
      <c r="J628" s="114">
        <f t="shared" si="84"/>
        <v>14.2</v>
      </c>
      <c r="K628" s="125"/>
      <c r="L628" s="152">
        <f t="shared" si="82"/>
        <v>0</v>
      </c>
    </row>
    <row r="629" spans="2:12" ht="24" customHeight="1">
      <c r="B629" s="266" t="s">
        <v>4014</v>
      </c>
      <c r="C629" s="266" t="s">
        <v>1276</v>
      </c>
      <c r="D629" s="295" t="s">
        <v>1214</v>
      </c>
      <c r="E629" s="266" t="s">
        <v>2211</v>
      </c>
      <c r="F629" s="105" t="s">
        <v>3</v>
      </c>
      <c r="G629" s="97">
        <v>10.199999999999999</v>
      </c>
      <c r="H629" s="320" t="s">
        <v>2529</v>
      </c>
      <c r="I629" s="44">
        <f t="shared" si="83"/>
        <v>0</v>
      </c>
      <c r="J629" s="114">
        <f t="shared" si="84"/>
        <v>10.199999999999999</v>
      </c>
      <c r="K629" s="125"/>
      <c r="L629" s="152">
        <f t="shared" si="82"/>
        <v>0</v>
      </c>
    </row>
    <row r="630" spans="2:12" ht="24" customHeight="1">
      <c r="B630" s="266" t="s">
        <v>4016</v>
      </c>
      <c r="C630" s="266" t="s">
        <v>1278</v>
      </c>
      <c r="D630" s="295" t="s">
        <v>1214</v>
      </c>
      <c r="E630" s="266" t="s">
        <v>2146</v>
      </c>
      <c r="F630" s="105" t="s">
        <v>3</v>
      </c>
      <c r="G630" s="97">
        <v>11.2</v>
      </c>
      <c r="H630" s="320" t="s">
        <v>2529</v>
      </c>
      <c r="I630" s="44">
        <f t="shared" si="83"/>
        <v>0</v>
      </c>
      <c r="J630" s="114">
        <f t="shared" si="84"/>
        <v>11.2</v>
      </c>
      <c r="K630" s="125"/>
      <c r="L630" s="152">
        <f t="shared" si="82"/>
        <v>0</v>
      </c>
    </row>
    <row r="631" spans="2:12" ht="24" customHeight="1">
      <c r="B631" s="266" t="s">
        <v>4018</v>
      </c>
      <c r="C631" s="266" t="s">
        <v>1280</v>
      </c>
      <c r="D631" s="295" t="s">
        <v>1214</v>
      </c>
      <c r="E631" s="266" t="s">
        <v>2122</v>
      </c>
      <c r="F631" s="105" t="s">
        <v>3</v>
      </c>
      <c r="G631" s="97">
        <v>11.1</v>
      </c>
      <c r="H631" s="320" t="s">
        <v>2529</v>
      </c>
      <c r="I631" s="44">
        <f t="shared" si="83"/>
        <v>0</v>
      </c>
      <c r="J631" s="114">
        <f t="shared" si="84"/>
        <v>11.1</v>
      </c>
      <c r="K631" s="125"/>
      <c r="L631" s="152">
        <f t="shared" si="82"/>
        <v>0</v>
      </c>
    </row>
    <row r="632" spans="2:12" ht="24" customHeight="1">
      <c r="B632" s="266" t="s">
        <v>4020</v>
      </c>
      <c r="C632" s="266" t="s">
        <v>1282</v>
      </c>
      <c r="D632" s="295" t="s">
        <v>1214</v>
      </c>
      <c r="E632" s="266" t="s">
        <v>2166</v>
      </c>
      <c r="F632" s="105" t="s">
        <v>3</v>
      </c>
      <c r="G632" s="97">
        <v>14.4</v>
      </c>
      <c r="H632" s="320" t="s">
        <v>2529</v>
      </c>
      <c r="I632" s="44">
        <f t="shared" si="83"/>
        <v>0</v>
      </c>
      <c r="J632" s="114">
        <f t="shared" si="84"/>
        <v>14.4</v>
      </c>
      <c r="K632" s="125"/>
      <c r="L632" s="152">
        <f t="shared" si="82"/>
        <v>0</v>
      </c>
    </row>
    <row r="633" spans="2:12" ht="24" customHeight="1">
      <c r="B633" s="266" t="s">
        <v>4022</v>
      </c>
      <c r="C633" s="266" t="s">
        <v>1284</v>
      </c>
      <c r="D633" s="295" t="s">
        <v>1214</v>
      </c>
      <c r="E633" s="266" t="s">
        <v>2212</v>
      </c>
      <c r="F633" s="105" t="s">
        <v>3</v>
      </c>
      <c r="G633" s="97">
        <v>10.1</v>
      </c>
      <c r="H633" s="320" t="s">
        <v>2529</v>
      </c>
      <c r="I633" s="44">
        <f t="shared" si="83"/>
        <v>0</v>
      </c>
      <c r="J633" s="114">
        <f t="shared" si="84"/>
        <v>10.1</v>
      </c>
      <c r="K633" s="125"/>
      <c r="L633" s="152">
        <f t="shared" si="82"/>
        <v>0</v>
      </c>
    </row>
    <row r="634" spans="2:12" ht="24" customHeight="1">
      <c r="B634" s="266" t="s">
        <v>4024</v>
      </c>
      <c r="C634" s="266" t="s">
        <v>1286</v>
      </c>
      <c r="D634" s="295" t="s">
        <v>1214</v>
      </c>
      <c r="E634" s="266" t="s">
        <v>2147</v>
      </c>
      <c r="F634" s="105" t="s">
        <v>3</v>
      </c>
      <c r="G634" s="97">
        <v>11.2</v>
      </c>
      <c r="H634" s="320" t="s">
        <v>2529</v>
      </c>
      <c r="I634" s="44">
        <f t="shared" si="83"/>
        <v>0</v>
      </c>
      <c r="J634" s="114">
        <f t="shared" si="84"/>
        <v>11.2</v>
      </c>
      <c r="K634" s="125"/>
      <c r="L634" s="152">
        <f t="shared" si="82"/>
        <v>0</v>
      </c>
    </row>
    <row r="635" spans="2:12" ht="24" customHeight="1">
      <c r="B635" s="266" t="s">
        <v>4026</v>
      </c>
      <c r="C635" s="266" t="s">
        <v>1288</v>
      </c>
      <c r="D635" s="295" t="s">
        <v>1214</v>
      </c>
      <c r="E635" s="266" t="s">
        <v>2095</v>
      </c>
      <c r="F635" s="105" t="s">
        <v>3</v>
      </c>
      <c r="G635" s="97">
        <v>11.2</v>
      </c>
      <c r="H635" s="320"/>
      <c r="I635" s="44">
        <f t="shared" si="83"/>
        <v>0</v>
      </c>
      <c r="J635" s="114">
        <f t="shared" si="84"/>
        <v>11.2</v>
      </c>
      <c r="K635" s="125"/>
      <c r="L635" s="152">
        <f t="shared" si="82"/>
        <v>0</v>
      </c>
    </row>
    <row r="636" spans="2:12" ht="24" customHeight="1">
      <c r="B636" s="266" t="s">
        <v>4028</v>
      </c>
      <c r="C636" s="266" t="s">
        <v>1290</v>
      </c>
      <c r="D636" s="295" t="s">
        <v>1214</v>
      </c>
      <c r="E636" s="266" t="s">
        <v>2191</v>
      </c>
      <c r="F636" s="105" t="s">
        <v>3</v>
      </c>
      <c r="G636" s="97">
        <v>11.9</v>
      </c>
      <c r="H636" s="320"/>
      <c r="I636" s="44">
        <f t="shared" si="83"/>
        <v>0</v>
      </c>
      <c r="J636" s="114">
        <f t="shared" si="84"/>
        <v>11.9</v>
      </c>
      <c r="K636" s="125"/>
      <c r="L636" s="152">
        <f t="shared" si="82"/>
        <v>0</v>
      </c>
    </row>
    <row r="637" spans="2:12" ht="24" customHeight="1">
      <c r="B637" s="266" t="s">
        <v>4030</v>
      </c>
      <c r="C637" s="266" t="s">
        <v>1292</v>
      </c>
      <c r="D637" s="295" t="s">
        <v>1214</v>
      </c>
      <c r="E637" s="266" t="s">
        <v>2167</v>
      </c>
      <c r="F637" s="105" t="s">
        <v>3</v>
      </c>
      <c r="G637" s="97">
        <v>17.399999999999999</v>
      </c>
      <c r="H637" s="320"/>
      <c r="I637" s="44">
        <f t="shared" si="83"/>
        <v>0</v>
      </c>
      <c r="J637" s="114">
        <f t="shared" si="84"/>
        <v>17.399999999999999</v>
      </c>
      <c r="K637" s="125"/>
      <c r="L637" s="152">
        <f t="shared" si="82"/>
        <v>0</v>
      </c>
    </row>
    <row r="638" spans="2:12" ht="24" customHeight="1">
      <c r="B638" s="266" t="s">
        <v>4032</v>
      </c>
      <c r="C638" s="266" t="s">
        <v>1294</v>
      </c>
      <c r="D638" s="295" t="s">
        <v>1214</v>
      </c>
      <c r="E638" s="266" t="s">
        <v>2213</v>
      </c>
      <c r="F638" s="105" t="s">
        <v>3</v>
      </c>
      <c r="G638" s="97">
        <v>11.2</v>
      </c>
      <c r="H638" s="320"/>
      <c r="I638" s="44">
        <f t="shared" si="83"/>
        <v>0</v>
      </c>
      <c r="J638" s="114">
        <f t="shared" si="84"/>
        <v>11.2</v>
      </c>
      <c r="K638" s="125"/>
      <c r="L638" s="152">
        <f t="shared" si="82"/>
        <v>0</v>
      </c>
    </row>
    <row r="639" spans="2:12" ht="24" customHeight="1">
      <c r="B639" s="266" t="s">
        <v>4034</v>
      </c>
      <c r="C639" s="266" t="s">
        <v>1296</v>
      </c>
      <c r="D639" s="295" t="s">
        <v>1214</v>
      </c>
      <c r="E639" s="266" t="s">
        <v>2148</v>
      </c>
      <c r="F639" s="105" t="s">
        <v>3</v>
      </c>
      <c r="G639" s="97">
        <v>12.2</v>
      </c>
      <c r="H639" s="320" t="s">
        <v>2529</v>
      </c>
      <c r="I639" s="44">
        <f t="shared" si="83"/>
        <v>0</v>
      </c>
      <c r="J639" s="114">
        <f t="shared" si="84"/>
        <v>12.2</v>
      </c>
      <c r="K639" s="125"/>
      <c r="L639" s="152">
        <f t="shared" si="82"/>
        <v>0</v>
      </c>
    </row>
    <row r="640" spans="2:12" ht="24" customHeight="1">
      <c r="B640" s="266" t="s">
        <v>4036</v>
      </c>
      <c r="C640" s="266" t="s">
        <v>1298</v>
      </c>
      <c r="D640" s="295" t="s">
        <v>1214</v>
      </c>
      <c r="E640" s="266" t="s">
        <v>2123</v>
      </c>
      <c r="F640" s="105" t="s">
        <v>3</v>
      </c>
      <c r="G640" s="97">
        <v>11.9</v>
      </c>
      <c r="H640" s="320"/>
      <c r="I640" s="44">
        <f t="shared" si="83"/>
        <v>0</v>
      </c>
      <c r="J640" s="114">
        <f t="shared" si="84"/>
        <v>11.9</v>
      </c>
      <c r="K640" s="125"/>
      <c r="L640" s="152">
        <f t="shared" si="82"/>
        <v>0</v>
      </c>
    </row>
    <row r="641" spans="2:12" ht="24" customHeight="1">
      <c r="B641" s="266" t="s">
        <v>4038</v>
      </c>
      <c r="C641" s="266" t="s">
        <v>1300</v>
      </c>
      <c r="D641" s="295" t="s">
        <v>1214</v>
      </c>
      <c r="E641" s="266" t="s">
        <v>2096</v>
      </c>
      <c r="F641" s="105" t="s">
        <v>3</v>
      </c>
      <c r="G641" s="97">
        <v>13</v>
      </c>
      <c r="H641" s="320" t="s">
        <v>2529</v>
      </c>
      <c r="I641" s="44">
        <f t="shared" si="83"/>
        <v>0</v>
      </c>
      <c r="J641" s="114">
        <f t="shared" si="84"/>
        <v>13</v>
      </c>
      <c r="K641" s="125"/>
      <c r="L641" s="152">
        <f t="shared" si="82"/>
        <v>0</v>
      </c>
    </row>
    <row r="642" spans="2:12" ht="24" customHeight="1">
      <c r="B642" s="266" t="s">
        <v>4040</v>
      </c>
      <c r="C642" s="266" t="s">
        <v>1302</v>
      </c>
      <c r="D642" s="295" t="s">
        <v>1214</v>
      </c>
      <c r="E642" s="266" t="s">
        <v>2192</v>
      </c>
      <c r="F642" s="105" t="s">
        <v>3</v>
      </c>
      <c r="G642" s="97">
        <v>13.8</v>
      </c>
      <c r="H642" s="320" t="s">
        <v>2529</v>
      </c>
      <c r="I642" s="44">
        <f t="shared" si="83"/>
        <v>0</v>
      </c>
      <c r="J642" s="114">
        <f t="shared" si="84"/>
        <v>13.8</v>
      </c>
      <c r="K642" s="125"/>
      <c r="L642" s="152">
        <f t="shared" si="82"/>
        <v>0</v>
      </c>
    </row>
    <row r="643" spans="2:12" ht="24" customHeight="1">
      <c r="B643" s="266" t="s">
        <v>4042</v>
      </c>
      <c r="C643" s="266" t="s">
        <v>1304</v>
      </c>
      <c r="D643" s="295" t="s">
        <v>1214</v>
      </c>
      <c r="E643" s="266" t="s">
        <v>2168</v>
      </c>
      <c r="F643" s="105" t="s">
        <v>3</v>
      </c>
      <c r="G643" s="97">
        <v>17.2</v>
      </c>
      <c r="H643" s="320" t="s">
        <v>2529</v>
      </c>
      <c r="I643" s="44">
        <f t="shared" si="83"/>
        <v>0</v>
      </c>
      <c r="J643" s="114">
        <f t="shared" si="84"/>
        <v>17.2</v>
      </c>
      <c r="K643" s="125"/>
      <c r="L643" s="152">
        <f t="shared" si="82"/>
        <v>0</v>
      </c>
    </row>
    <row r="644" spans="2:12" ht="24" customHeight="1">
      <c r="B644" s="266" t="s">
        <v>4044</v>
      </c>
      <c r="C644" s="266" t="s">
        <v>1306</v>
      </c>
      <c r="D644" s="295" t="s">
        <v>1214</v>
      </c>
      <c r="E644" s="266" t="s">
        <v>2214</v>
      </c>
      <c r="F644" s="105" t="s">
        <v>3</v>
      </c>
      <c r="G644" s="97">
        <v>12.9</v>
      </c>
      <c r="H644" s="320" t="s">
        <v>2529</v>
      </c>
      <c r="I644" s="44">
        <f t="shared" si="83"/>
        <v>0</v>
      </c>
      <c r="J644" s="114">
        <f t="shared" si="84"/>
        <v>12.9</v>
      </c>
      <c r="K644" s="125"/>
      <c r="L644" s="152">
        <f t="shared" si="82"/>
        <v>0</v>
      </c>
    </row>
    <row r="645" spans="2:12" ht="24" customHeight="1">
      <c r="B645" s="266" t="s">
        <v>4046</v>
      </c>
      <c r="C645" s="266" t="s">
        <v>1308</v>
      </c>
      <c r="D645" s="295" t="s">
        <v>1214</v>
      </c>
      <c r="E645" s="266" t="s">
        <v>2149</v>
      </c>
      <c r="F645" s="105" t="s">
        <v>3</v>
      </c>
      <c r="G645" s="97">
        <v>14</v>
      </c>
      <c r="H645" s="320" t="s">
        <v>2529</v>
      </c>
      <c r="I645" s="44">
        <f t="shared" si="83"/>
        <v>0</v>
      </c>
      <c r="J645" s="114">
        <f t="shared" si="84"/>
        <v>14</v>
      </c>
      <c r="K645" s="125"/>
      <c r="L645" s="152">
        <f t="shared" si="82"/>
        <v>0</v>
      </c>
    </row>
    <row r="646" spans="2:12" ht="24" customHeight="1">
      <c r="B646" s="266" t="s">
        <v>4048</v>
      </c>
      <c r="C646" s="266" t="s">
        <v>1310</v>
      </c>
      <c r="D646" s="295" t="s">
        <v>1214</v>
      </c>
      <c r="E646" s="266" t="s">
        <v>2124</v>
      </c>
      <c r="F646" s="105" t="s">
        <v>3</v>
      </c>
      <c r="G646" s="97">
        <v>13.8</v>
      </c>
      <c r="H646" s="320" t="s">
        <v>2529</v>
      </c>
      <c r="I646" s="44">
        <f t="shared" si="83"/>
        <v>0</v>
      </c>
      <c r="J646" s="114">
        <f t="shared" si="84"/>
        <v>13.8</v>
      </c>
      <c r="K646" s="125"/>
      <c r="L646" s="152">
        <f t="shared" si="82"/>
        <v>0</v>
      </c>
    </row>
    <row r="647" spans="2:12" ht="24" customHeight="1">
      <c r="B647" s="266" t="s">
        <v>4050</v>
      </c>
      <c r="C647" s="266" t="s">
        <v>1312</v>
      </c>
      <c r="D647" s="295" t="s">
        <v>1214</v>
      </c>
      <c r="E647" s="266" t="s">
        <v>2097</v>
      </c>
      <c r="F647" s="105" t="s">
        <v>3</v>
      </c>
      <c r="G647" s="97">
        <v>13.7</v>
      </c>
      <c r="H647" s="320" t="s">
        <v>2529</v>
      </c>
      <c r="I647" s="44">
        <f t="shared" si="83"/>
        <v>0</v>
      </c>
      <c r="J647" s="114">
        <f t="shared" si="84"/>
        <v>13.7</v>
      </c>
      <c r="K647" s="125"/>
      <c r="L647" s="152">
        <f t="shared" si="82"/>
        <v>0</v>
      </c>
    </row>
    <row r="648" spans="2:12" ht="24" customHeight="1">
      <c r="B648" s="266" t="s">
        <v>4052</v>
      </c>
      <c r="C648" s="266" t="s">
        <v>1314</v>
      </c>
      <c r="D648" s="295" t="s">
        <v>1214</v>
      </c>
      <c r="E648" s="266" t="s">
        <v>2098</v>
      </c>
      <c r="F648" s="105" t="s">
        <v>3</v>
      </c>
      <c r="G648" s="97">
        <v>14.3</v>
      </c>
      <c r="H648" s="320" t="s">
        <v>2529</v>
      </c>
      <c r="I648" s="44">
        <f t="shared" si="83"/>
        <v>0</v>
      </c>
      <c r="J648" s="114">
        <f t="shared" si="84"/>
        <v>14.3</v>
      </c>
      <c r="K648" s="125"/>
      <c r="L648" s="152">
        <f t="shared" si="82"/>
        <v>0</v>
      </c>
    </row>
    <row r="649" spans="2:12" ht="24" customHeight="1">
      <c r="B649" s="266" t="s">
        <v>4054</v>
      </c>
      <c r="C649" s="266" t="s">
        <v>1316</v>
      </c>
      <c r="D649" s="295" t="s">
        <v>1214</v>
      </c>
      <c r="E649" s="266" t="s">
        <v>2169</v>
      </c>
      <c r="F649" s="105" t="s">
        <v>3</v>
      </c>
      <c r="G649" s="97">
        <v>20.2</v>
      </c>
      <c r="H649" s="320" t="s">
        <v>2529</v>
      </c>
      <c r="I649" s="44">
        <f t="shared" si="83"/>
        <v>0</v>
      </c>
      <c r="J649" s="114">
        <f t="shared" si="84"/>
        <v>20.2</v>
      </c>
      <c r="K649" s="125"/>
      <c r="L649" s="152">
        <f t="shared" si="82"/>
        <v>0</v>
      </c>
    </row>
    <row r="650" spans="2:12" ht="24" customHeight="1">
      <c r="B650" s="266" t="s">
        <v>4056</v>
      </c>
      <c r="C650" s="266" t="s">
        <v>1318</v>
      </c>
      <c r="D650" s="295" t="s">
        <v>1214</v>
      </c>
      <c r="E650" s="266" t="s">
        <v>2215</v>
      </c>
      <c r="F650" s="105" t="s">
        <v>3</v>
      </c>
      <c r="G650" s="97">
        <v>14.3</v>
      </c>
      <c r="H650" s="320" t="s">
        <v>2529</v>
      </c>
      <c r="I650" s="44">
        <f t="shared" si="83"/>
        <v>0</v>
      </c>
      <c r="J650" s="114">
        <f t="shared" si="84"/>
        <v>14.3</v>
      </c>
      <c r="K650" s="125"/>
      <c r="L650" s="152">
        <f t="shared" si="82"/>
        <v>0</v>
      </c>
    </row>
    <row r="651" spans="2:12" ht="24" customHeight="1">
      <c r="B651" s="266" t="s">
        <v>4058</v>
      </c>
      <c r="C651" s="266" t="s">
        <v>1320</v>
      </c>
      <c r="D651" s="295" t="s">
        <v>1214</v>
      </c>
      <c r="E651" s="266" t="s">
        <v>2099</v>
      </c>
      <c r="F651" s="105" t="s">
        <v>3</v>
      </c>
      <c r="G651" s="97">
        <v>17.5</v>
      </c>
      <c r="H651" s="320" t="s">
        <v>2529</v>
      </c>
      <c r="I651" s="44">
        <f t="shared" si="83"/>
        <v>0</v>
      </c>
      <c r="J651" s="114">
        <f t="shared" si="84"/>
        <v>17.5</v>
      </c>
      <c r="K651" s="125"/>
      <c r="L651" s="152">
        <f t="shared" si="82"/>
        <v>0</v>
      </c>
    </row>
    <row r="652" spans="2:12" ht="24" customHeight="1">
      <c r="B652" s="266" t="s">
        <v>4060</v>
      </c>
      <c r="C652" s="266" t="s">
        <v>1322</v>
      </c>
      <c r="D652" s="295" t="s">
        <v>1214</v>
      </c>
      <c r="E652" s="266" t="s">
        <v>2193</v>
      </c>
      <c r="F652" s="105" t="s">
        <v>3</v>
      </c>
      <c r="G652" s="97">
        <v>18.3</v>
      </c>
      <c r="H652" s="320" t="s">
        <v>2529</v>
      </c>
      <c r="I652" s="44">
        <f t="shared" si="83"/>
        <v>0</v>
      </c>
      <c r="J652" s="114">
        <f t="shared" si="84"/>
        <v>18.3</v>
      </c>
      <c r="K652" s="125"/>
      <c r="L652" s="152">
        <f t="shared" si="82"/>
        <v>0</v>
      </c>
    </row>
    <row r="653" spans="2:12" ht="24" customHeight="1">
      <c r="B653" s="266" t="s">
        <v>4062</v>
      </c>
      <c r="C653" s="266" t="s">
        <v>1324</v>
      </c>
      <c r="D653" s="295" t="s">
        <v>1214</v>
      </c>
      <c r="E653" s="266" t="s">
        <v>2170</v>
      </c>
      <c r="F653" s="105" t="s">
        <v>3</v>
      </c>
      <c r="G653" s="97">
        <v>23.7</v>
      </c>
      <c r="H653" s="320" t="s">
        <v>2529</v>
      </c>
      <c r="I653" s="44">
        <f t="shared" si="83"/>
        <v>0</v>
      </c>
      <c r="J653" s="114">
        <f t="shared" si="84"/>
        <v>23.7</v>
      </c>
      <c r="K653" s="125"/>
      <c r="L653" s="152">
        <f t="shared" si="82"/>
        <v>0</v>
      </c>
    </row>
    <row r="654" spans="2:12" ht="24" customHeight="1">
      <c r="B654" s="266" t="s">
        <v>4064</v>
      </c>
      <c r="C654" s="266" t="s">
        <v>1326</v>
      </c>
      <c r="D654" s="295" t="s">
        <v>1214</v>
      </c>
      <c r="E654" s="266" t="s">
        <v>2216</v>
      </c>
      <c r="F654" s="105" t="s">
        <v>3</v>
      </c>
      <c r="G654" s="97">
        <v>17.399999999999999</v>
      </c>
      <c r="H654" s="320" t="s">
        <v>2529</v>
      </c>
      <c r="I654" s="44">
        <f t="shared" si="83"/>
        <v>0</v>
      </c>
      <c r="J654" s="114">
        <f t="shared" si="84"/>
        <v>17.399999999999999</v>
      </c>
      <c r="K654" s="125"/>
      <c r="L654" s="152">
        <f t="shared" si="82"/>
        <v>0</v>
      </c>
    </row>
    <row r="655" spans="2:12" ht="24" customHeight="1">
      <c r="B655" s="266" t="s">
        <v>4066</v>
      </c>
      <c r="C655" s="266" t="s">
        <v>1328</v>
      </c>
      <c r="D655" s="295" t="s">
        <v>1214</v>
      </c>
      <c r="E655" s="266" t="s">
        <v>2150</v>
      </c>
      <c r="F655" s="105" t="s">
        <v>3</v>
      </c>
      <c r="G655" s="97">
        <v>18.7</v>
      </c>
      <c r="H655" s="320" t="s">
        <v>2529</v>
      </c>
      <c r="I655" s="44">
        <f t="shared" si="83"/>
        <v>0</v>
      </c>
      <c r="J655" s="114">
        <f t="shared" si="84"/>
        <v>18.7</v>
      </c>
      <c r="K655" s="125"/>
      <c r="L655" s="152">
        <f t="shared" si="82"/>
        <v>0</v>
      </c>
    </row>
    <row r="656" spans="2:12" ht="24" customHeight="1">
      <c r="B656" s="266" t="s">
        <v>4068</v>
      </c>
      <c r="C656" s="266" t="s">
        <v>1330</v>
      </c>
      <c r="D656" s="295" t="s">
        <v>1214</v>
      </c>
      <c r="E656" s="266" t="s">
        <v>2125</v>
      </c>
      <c r="F656" s="105" t="s">
        <v>3</v>
      </c>
      <c r="G656" s="97">
        <v>18.5</v>
      </c>
      <c r="H656" s="320" t="s">
        <v>2529</v>
      </c>
      <c r="I656" s="44">
        <f t="shared" si="83"/>
        <v>0</v>
      </c>
      <c r="J656" s="114">
        <f t="shared" si="84"/>
        <v>18.5</v>
      </c>
      <c r="K656" s="125"/>
      <c r="L656" s="152">
        <f t="shared" si="82"/>
        <v>0</v>
      </c>
    </row>
    <row r="657" spans="2:12" ht="24" customHeight="1">
      <c r="B657" s="266" t="s">
        <v>4070</v>
      </c>
      <c r="C657" s="266" t="s">
        <v>1332</v>
      </c>
      <c r="D657" s="295" t="s">
        <v>1214</v>
      </c>
      <c r="E657" s="266" t="s">
        <v>2100</v>
      </c>
      <c r="F657" s="105" t="s">
        <v>3</v>
      </c>
      <c r="G657" s="97">
        <v>18.3</v>
      </c>
      <c r="H657" s="320" t="s">
        <v>2529</v>
      </c>
      <c r="I657" s="44">
        <f t="shared" si="83"/>
        <v>0</v>
      </c>
      <c r="J657" s="114">
        <f t="shared" si="84"/>
        <v>18.3</v>
      </c>
      <c r="K657" s="125"/>
      <c r="L657" s="152">
        <f t="shared" si="82"/>
        <v>0</v>
      </c>
    </row>
    <row r="658" spans="2:12" ht="24" customHeight="1">
      <c r="B658" s="266" t="s">
        <v>4072</v>
      </c>
      <c r="C658" s="266" t="s">
        <v>1334</v>
      </c>
      <c r="D658" s="295" t="s">
        <v>1214</v>
      </c>
      <c r="E658" s="266" t="s">
        <v>2194</v>
      </c>
      <c r="F658" s="105" t="s">
        <v>3</v>
      </c>
      <c r="G658" s="97">
        <v>19.899999999999999</v>
      </c>
      <c r="H658" s="320" t="s">
        <v>2529</v>
      </c>
      <c r="I658" s="44">
        <f t="shared" si="83"/>
        <v>0</v>
      </c>
      <c r="J658" s="114">
        <f t="shared" si="84"/>
        <v>19.899999999999999</v>
      </c>
      <c r="K658" s="125"/>
      <c r="L658" s="152">
        <f t="shared" si="82"/>
        <v>0</v>
      </c>
    </row>
    <row r="659" spans="2:12" ht="24" customHeight="1">
      <c r="B659" s="266" t="s">
        <v>4074</v>
      </c>
      <c r="C659" s="266" t="s">
        <v>1336</v>
      </c>
      <c r="D659" s="295" t="s">
        <v>1214</v>
      </c>
      <c r="E659" s="266" t="s">
        <v>2171</v>
      </c>
      <c r="F659" s="105" t="s">
        <v>3</v>
      </c>
      <c r="G659" s="97">
        <v>21.6</v>
      </c>
      <c r="H659" s="320" t="s">
        <v>2529</v>
      </c>
      <c r="I659" s="44">
        <f t="shared" si="83"/>
        <v>0</v>
      </c>
      <c r="J659" s="114">
        <f t="shared" si="84"/>
        <v>21.6</v>
      </c>
      <c r="K659" s="125"/>
      <c r="L659" s="152">
        <f t="shared" si="82"/>
        <v>0</v>
      </c>
    </row>
    <row r="660" spans="2:12" ht="24" customHeight="1">
      <c r="B660" s="266" t="s">
        <v>4076</v>
      </c>
      <c r="C660" s="266" t="s">
        <v>1338</v>
      </c>
      <c r="D660" s="295" t="s">
        <v>1214</v>
      </c>
      <c r="E660" s="266" t="s">
        <v>2217</v>
      </c>
      <c r="F660" s="105" t="s">
        <v>3</v>
      </c>
      <c r="G660" s="97">
        <v>18</v>
      </c>
      <c r="H660" s="320" t="s">
        <v>2529</v>
      </c>
      <c r="I660" s="44">
        <f t="shared" si="83"/>
        <v>0</v>
      </c>
      <c r="J660" s="114">
        <f t="shared" si="84"/>
        <v>18</v>
      </c>
      <c r="K660" s="125"/>
      <c r="L660" s="152">
        <f t="shared" si="82"/>
        <v>0</v>
      </c>
    </row>
    <row r="661" spans="2:12" ht="24" customHeight="1">
      <c r="B661" s="266" t="s">
        <v>4078</v>
      </c>
      <c r="C661" s="266" t="s">
        <v>1340</v>
      </c>
      <c r="D661" s="295" t="s">
        <v>1214</v>
      </c>
      <c r="E661" s="266" t="s">
        <v>2151</v>
      </c>
      <c r="F661" s="105" t="s">
        <v>3</v>
      </c>
      <c r="G661" s="97">
        <v>19.899999999999999</v>
      </c>
      <c r="H661" s="320" t="s">
        <v>2529</v>
      </c>
      <c r="I661" s="44">
        <f t="shared" si="83"/>
        <v>0</v>
      </c>
      <c r="J661" s="114">
        <f t="shared" si="84"/>
        <v>19.899999999999999</v>
      </c>
      <c r="K661" s="125"/>
      <c r="L661" s="152">
        <f t="shared" si="82"/>
        <v>0</v>
      </c>
    </row>
    <row r="662" spans="2:12" ht="24" customHeight="1">
      <c r="B662" s="266" t="s">
        <v>4080</v>
      </c>
      <c r="C662" s="266" t="s">
        <v>1342</v>
      </c>
      <c r="D662" s="295" t="s">
        <v>1214</v>
      </c>
      <c r="E662" s="266" t="s">
        <v>2126</v>
      </c>
      <c r="F662" s="105" t="s">
        <v>3</v>
      </c>
      <c r="G662" s="97">
        <v>19.399999999999999</v>
      </c>
      <c r="H662" s="320" t="s">
        <v>2529</v>
      </c>
      <c r="I662" s="44">
        <f t="shared" si="83"/>
        <v>0</v>
      </c>
      <c r="J662" s="114">
        <f t="shared" si="84"/>
        <v>19.399999999999999</v>
      </c>
      <c r="K662" s="125"/>
      <c r="L662" s="152">
        <f t="shared" si="82"/>
        <v>0</v>
      </c>
    </row>
    <row r="663" spans="2:12" ht="24" customHeight="1">
      <c r="B663" s="266" t="s">
        <v>4082</v>
      </c>
      <c r="C663" s="266" t="s">
        <v>1344</v>
      </c>
      <c r="D663" s="295" t="s">
        <v>1214</v>
      </c>
      <c r="E663" s="266" t="s">
        <v>2101</v>
      </c>
      <c r="F663" s="105" t="s">
        <v>3</v>
      </c>
      <c r="G663" s="97">
        <v>18.600000000000001</v>
      </c>
      <c r="H663" s="320" t="s">
        <v>2529</v>
      </c>
      <c r="I663" s="44">
        <f t="shared" si="83"/>
        <v>0</v>
      </c>
      <c r="J663" s="114">
        <f t="shared" si="84"/>
        <v>18.600000000000001</v>
      </c>
      <c r="K663" s="125"/>
      <c r="L663" s="152">
        <f t="shared" si="82"/>
        <v>0</v>
      </c>
    </row>
    <row r="664" spans="2:12" ht="24" customHeight="1">
      <c r="B664" s="266" t="s">
        <v>4084</v>
      </c>
      <c r="C664" s="266" t="s">
        <v>1346</v>
      </c>
      <c r="D664" s="295" t="s">
        <v>1214</v>
      </c>
      <c r="E664" s="266" t="s">
        <v>2195</v>
      </c>
      <c r="F664" s="105" t="s">
        <v>3</v>
      </c>
      <c r="G664" s="97">
        <v>20.7</v>
      </c>
      <c r="H664" s="320" t="s">
        <v>2529</v>
      </c>
      <c r="I664" s="44">
        <f t="shared" si="83"/>
        <v>0</v>
      </c>
      <c r="J664" s="114">
        <f t="shared" si="84"/>
        <v>20.7</v>
      </c>
      <c r="K664" s="125"/>
      <c r="L664" s="152">
        <f t="shared" si="82"/>
        <v>0</v>
      </c>
    </row>
    <row r="665" spans="2:12" ht="24" customHeight="1">
      <c r="B665" s="266" t="s">
        <v>4086</v>
      </c>
      <c r="C665" s="266" t="s">
        <v>1348</v>
      </c>
      <c r="D665" s="295" t="s">
        <v>1214</v>
      </c>
      <c r="E665" s="266" t="s">
        <v>2172</v>
      </c>
      <c r="F665" s="105" t="s">
        <v>3</v>
      </c>
      <c r="G665" s="97">
        <v>24</v>
      </c>
      <c r="H665" s="320" t="s">
        <v>2529</v>
      </c>
      <c r="I665" s="44">
        <f t="shared" si="83"/>
        <v>0</v>
      </c>
      <c r="J665" s="114">
        <f t="shared" si="84"/>
        <v>24</v>
      </c>
      <c r="K665" s="125"/>
      <c r="L665" s="152">
        <f t="shared" ref="L665:L728" si="85">K665*J665</f>
        <v>0</v>
      </c>
    </row>
    <row r="666" spans="2:12" ht="24" customHeight="1">
      <c r="B666" s="266" t="s">
        <v>4088</v>
      </c>
      <c r="C666" s="266" t="s">
        <v>1350</v>
      </c>
      <c r="D666" s="295" t="s">
        <v>1214</v>
      </c>
      <c r="E666" s="266" t="s">
        <v>2218</v>
      </c>
      <c r="F666" s="105" t="s">
        <v>3</v>
      </c>
      <c r="G666" s="97">
        <v>18.3</v>
      </c>
      <c r="H666" s="320" t="s">
        <v>2529</v>
      </c>
      <c r="I666" s="44">
        <f t="shared" si="83"/>
        <v>0</v>
      </c>
      <c r="J666" s="114">
        <f t="shared" si="84"/>
        <v>18.3</v>
      </c>
      <c r="K666" s="125"/>
      <c r="L666" s="152">
        <f t="shared" si="85"/>
        <v>0</v>
      </c>
    </row>
    <row r="667" spans="2:12" ht="24" customHeight="1">
      <c r="B667" s="266" t="s">
        <v>4090</v>
      </c>
      <c r="C667" s="266" t="s">
        <v>1352</v>
      </c>
      <c r="D667" s="295" t="s">
        <v>1214</v>
      </c>
      <c r="E667" s="266" t="s">
        <v>2127</v>
      </c>
      <c r="F667" s="105" t="s">
        <v>3</v>
      </c>
      <c r="G667" s="97">
        <v>19.899999999999999</v>
      </c>
      <c r="H667" s="320" t="s">
        <v>2529</v>
      </c>
      <c r="I667" s="44">
        <f t="shared" si="83"/>
        <v>0</v>
      </c>
      <c r="J667" s="114">
        <f t="shared" si="84"/>
        <v>19.899999999999999</v>
      </c>
      <c r="K667" s="125"/>
      <c r="L667" s="152">
        <f t="shared" si="85"/>
        <v>0</v>
      </c>
    </row>
    <row r="668" spans="2:12" ht="24" customHeight="1">
      <c r="B668" s="266" t="s">
        <v>4092</v>
      </c>
      <c r="C668" s="266" t="s">
        <v>1354</v>
      </c>
      <c r="D668" s="295" t="s">
        <v>1214</v>
      </c>
      <c r="E668" s="266" t="s">
        <v>2102</v>
      </c>
      <c r="F668" s="105" t="s">
        <v>3</v>
      </c>
      <c r="G668" s="97">
        <v>19.3</v>
      </c>
      <c r="H668" s="320" t="s">
        <v>2529</v>
      </c>
      <c r="I668" s="44">
        <f t="shared" si="83"/>
        <v>0</v>
      </c>
      <c r="J668" s="114">
        <f t="shared" si="84"/>
        <v>19.3</v>
      </c>
      <c r="K668" s="125"/>
      <c r="L668" s="152">
        <f t="shared" si="85"/>
        <v>0</v>
      </c>
    </row>
    <row r="669" spans="2:12" ht="24" customHeight="1">
      <c r="B669" s="266" t="s">
        <v>4094</v>
      </c>
      <c r="C669" s="266" t="s">
        <v>1356</v>
      </c>
      <c r="D669" s="295" t="s">
        <v>1214</v>
      </c>
      <c r="E669" s="266" t="s">
        <v>2173</v>
      </c>
      <c r="F669" s="105" t="s">
        <v>3</v>
      </c>
      <c r="G669" s="97">
        <v>24.1</v>
      </c>
      <c r="H669" s="320" t="s">
        <v>2529</v>
      </c>
      <c r="I669" s="44">
        <f t="shared" si="83"/>
        <v>0</v>
      </c>
      <c r="J669" s="114">
        <f t="shared" si="84"/>
        <v>24.1</v>
      </c>
      <c r="K669" s="125"/>
      <c r="L669" s="152">
        <f t="shared" si="85"/>
        <v>0</v>
      </c>
    </row>
    <row r="670" spans="2:12" ht="24" customHeight="1">
      <c r="B670" s="266" t="s">
        <v>4096</v>
      </c>
      <c r="C670" s="266" t="s">
        <v>1358</v>
      </c>
      <c r="D670" s="295" t="s">
        <v>1214</v>
      </c>
      <c r="E670" s="266" t="s">
        <v>2219</v>
      </c>
      <c r="F670" s="105" t="s">
        <v>3</v>
      </c>
      <c r="G670" s="97">
        <v>19</v>
      </c>
      <c r="H670" s="320" t="s">
        <v>2529</v>
      </c>
      <c r="I670" s="44">
        <f t="shared" si="83"/>
        <v>0</v>
      </c>
      <c r="J670" s="114">
        <f t="shared" si="84"/>
        <v>19</v>
      </c>
      <c r="K670" s="125"/>
      <c r="L670" s="152">
        <f t="shared" si="85"/>
        <v>0</v>
      </c>
    </row>
    <row r="671" spans="2:12" ht="24" customHeight="1">
      <c r="B671" s="266" t="s">
        <v>4098</v>
      </c>
      <c r="C671" s="266" t="s">
        <v>1360</v>
      </c>
      <c r="D671" s="295" t="s">
        <v>1214</v>
      </c>
      <c r="E671" s="266" t="s">
        <v>2152</v>
      </c>
      <c r="F671" s="105" t="s">
        <v>3</v>
      </c>
      <c r="G671" s="97">
        <v>21.3</v>
      </c>
      <c r="H671" s="320" t="s">
        <v>2529</v>
      </c>
      <c r="I671" s="44">
        <f t="shared" si="83"/>
        <v>0</v>
      </c>
      <c r="J671" s="114">
        <f t="shared" si="84"/>
        <v>21.3</v>
      </c>
      <c r="K671" s="125"/>
      <c r="L671" s="152">
        <f t="shared" si="85"/>
        <v>0</v>
      </c>
    </row>
    <row r="672" spans="2:12" ht="24" customHeight="1">
      <c r="B672" s="266" t="s">
        <v>4100</v>
      </c>
      <c r="C672" s="266" t="s">
        <v>1362</v>
      </c>
      <c r="D672" s="295" t="s">
        <v>1214</v>
      </c>
      <c r="E672" s="266" t="s">
        <v>2128</v>
      </c>
      <c r="F672" s="105" t="s">
        <v>3</v>
      </c>
      <c r="G672" s="97">
        <v>20.8</v>
      </c>
      <c r="H672" s="320" t="s">
        <v>2529</v>
      </c>
      <c r="I672" s="44">
        <f t="shared" si="83"/>
        <v>0</v>
      </c>
      <c r="J672" s="114">
        <f t="shared" si="84"/>
        <v>20.8</v>
      </c>
      <c r="K672" s="125"/>
      <c r="L672" s="152">
        <f t="shared" si="85"/>
        <v>0</v>
      </c>
    </row>
    <row r="673" spans="2:12" ht="24" customHeight="1">
      <c r="B673" s="266" t="s">
        <v>4102</v>
      </c>
      <c r="C673" s="266" t="s">
        <v>1364</v>
      </c>
      <c r="D673" s="295" t="s">
        <v>1214</v>
      </c>
      <c r="E673" s="266" t="s">
        <v>2103</v>
      </c>
      <c r="F673" s="105" t="s">
        <v>3</v>
      </c>
      <c r="G673" s="97">
        <v>20.6</v>
      </c>
      <c r="H673" s="320"/>
      <c r="I673" s="44">
        <f t="shared" si="83"/>
        <v>0</v>
      </c>
      <c r="J673" s="114">
        <f t="shared" si="84"/>
        <v>20.6</v>
      </c>
      <c r="K673" s="125"/>
      <c r="L673" s="152">
        <f t="shared" si="85"/>
        <v>0</v>
      </c>
    </row>
    <row r="674" spans="2:12" ht="24" customHeight="1">
      <c r="B674" s="266" t="s">
        <v>4104</v>
      </c>
      <c r="C674" s="266" t="s">
        <v>1366</v>
      </c>
      <c r="D674" s="295" t="s">
        <v>1214</v>
      </c>
      <c r="E674" s="266" t="s">
        <v>2196</v>
      </c>
      <c r="F674" s="105" t="s">
        <v>3</v>
      </c>
      <c r="G674" s="97">
        <v>22.8</v>
      </c>
      <c r="H674" s="320"/>
      <c r="I674" s="44">
        <f t="shared" si="83"/>
        <v>0</v>
      </c>
      <c r="J674" s="114">
        <f t="shared" si="84"/>
        <v>22.8</v>
      </c>
      <c r="K674" s="125"/>
      <c r="L674" s="152">
        <f t="shared" si="85"/>
        <v>0</v>
      </c>
    </row>
    <row r="675" spans="2:12" ht="24" customHeight="1">
      <c r="B675" s="266" t="s">
        <v>4106</v>
      </c>
      <c r="C675" s="266" t="s">
        <v>1368</v>
      </c>
      <c r="D675" s="295" t="s">
        <v>1214</v>
      </c>
      <c r="E675" s="266" t="s">
        <v>2174</v>
      </c>
      <c r="F675" s="105" t="s">
        <v>3</v>
      </c>
      <c r="G675" s="97">
        <v>26.1</v>
      </c>
      <c r="H675" s="320"/>
      <c r="I675" s="44">
        <f t="shared" ref="I675:I726" si="86">$I$598</f>
        <v>0</v>
      </c>
      <c r="J675" s="114">
        <f t="shared" ref="J675:J726" si="87">G675-G675*I675</f>
        <v>26.1</v>
      </c>
      <c r="K675" s="125"/>
      <c r="L675" s="152">
        <f t="shared" si="85"/>
        <v>0</v>
      </c>
    </row>
    <row r="676" spans="2:12" ht="24" customHeight="1">
      <c r="B676" s="266" t="s">
        <v>4108</v>
      </c>
      <c r="C676" s="266" t="s">
        <v>1370</v>
      </c>
      <c r="D676" s="295" t="s">
        <v>1214</v>
      </c>
      <c r="E676" s="266" t="s">
        <v>2220</v>
      </c>
      <c r="F676" s="105" t="s">
        <v>3</v>
      </c>
      <c r="G676" s="97">
        <v>20.9</v>
      </c>
      <c r="H676" s="320"/>
      <c r="I676" s="44">
        <f t="shared" si="86"/>
        <v>0</v>
      </c>
      <c r="J676" s="114">
        <f t="shared" si="87"/>
        <v>20.9</v>
      </c>
      <c r="K676" s="125"/>
      <c r="L676" s="152">
        <f t="shared" si="85"/>
        <v>0</v>
      </c>
    </row>
    <row r="677" spans="2:12" ht="24" customHeight="1">
      <c r="B677" s="266" t="s">
        <v>4110</v>
      </c>
      <c r="C677" s="266" t="s">
        <v>1372</v>
      </c>
      <c r="D677" s="295" t="s">
        <v>1214</v>
      </c>
      <c r="E677" s="266" t="s">
        <v>2153</v>
      </c>
      <c r="F677" s="105" t="s">
        <v>3</v>
      </c>
      <c r="G677" s="97">
        <v>22.7</v>
      </c>
      <c r="H677" s="320" t="s">
        <v>2529</v>
      </c>
      <c r="I677" s="44">
        <f t="shared" si="86"/>
        <v>0</v>
      </c>
      <c r="J677" s="114">
        <f t="shared" si="87"/>
        <v>22.7</v>
      </c>
      <c r="K677" s="125"/>
      <c r="L677" s="152">
        <f t="shared" si="85"/>
        <v>0</v>
      </c>
    </row>
    <row r="678" spans="2:12" ht="24" customHeight="1">
      <c r="B678" s="266" t="s">
        <v>4112</v>
      </c>
      <c r="C678" s="266" t="s">
        <v>1374</v>
      </c>
      <c r="D678" s="295" t="s">
        <v>1214</v>
      </c>
      <c r="E678" s="266" t="s">
        <v>2129</v>
      </c>
      <c r="F678" s="105" t="s">
        <v>3</v>
      </c>
      <c r="G678" s="97">
        <v>22.2</v>
      </c>
      <c r="H678" s="320"/>
      <c r="I678" s="44">
        <f t="shared" si="86"/>
        <v>0</v>
      </c>
      <c r="J678" s="114">
        <f t="shared" si="87"/>
        <v>22.2</v>
      </c>
      <c r="K678" s="125"/>
      <c r="L678" s="152">
        <f t="shared" si="85"/>
        <v>0</v>
      </c>
    </row>
    <row r="679" spans="2:12" ht="24" customHeight="1">
      <c r="B679" s="266" t="s">
        <v>4114</v>
      </c>
      <c r="C679" s="266" t="s">
        <v>1376</v>
      </c>
      <c r="D679" s="295" t="s">
        <v>1214</v>
      </c>
      <c r="E679" s="266" t="s">
        <v>2104</v>
      </c>
      <c r="F679" s="105" t="s">
        <v>3</v>
      </c>
      <c r="G679" s="97">
        <v>21.8</v>
      </c>
      <c r="H679" s="320"/>
      <c r="I679" s="44">
        <f t="shared" si="86"/>
        <v>0</v>
      </c>
      <c r="J679" s="114">
        <f t="shared" si="87"/>
        <v>21.8</v>
      </c>
      <c r="K679" s="125"/>
      <c r="L679" s="152">
        <f t="shared" si="85"/>
        <v>0</v>
      </c>
    </row>
    <row r="680" spans="2:12" ht="24" customHeight="1">
      <c r="B680" s="266" t="s">
        <v>4116</v>
      </c>
      <c r="C680" s="266" t="s">
        <v>1378</v>
      </c>
      <c r="D680" s="295" t="s">
        <v>1214</v>
      </c>
      <c r="E680" s="266" t="s">
        <v>2197</v>
      </c>
      <c r="F680" s="105" t="s">
        <v>3</v>
      </c>
      <c r="G680" s="97">
        <v>23.6</v>
      </c>
      <c r="H680" s="320"/>
      <c r="I680" s="44">
        <f t="shared" si="86"/>
        <v>0</v>
      </c>
      <c r="J680" s="114">
        <f t="shared" si="87"/>
        <v>23.6</v>
      </c>
      <c r="K680" s="125"/>
      <c r="L680" s="152">
        <f t="shared" si="85"/>
        <v>0</v>
      </c>
    </row>
    <row r="681" spans="2:12" ht="24" customHeight="1">
      <c r="B681" s="266" t="s">
        <v>4118</v>
      </c>
      <c r="C681" s="266" t="s">
        <v>1380</v>
      </c>
      <c r="D681" s="295" t="s">
        <v>1214</v>
      </c>
      <c r="E681" s="266" t="s">
        <v>2175</v>
      </c>
      <c r="F681" s="105" t="s">
        <v>3</v>
      </c>
      <c r="G681" s="97">
        <v>27.9</v>
      </c>
      <c r="H681" s="320"/>
      <c r="I681" s="44">
        <f t="shared" si="86"/>
        <v>0</v>
      </c>
      <c r="J681" s="114">
        <f t="shared" si="87"/>
        <v>27.9</v>
      </c>
      <c r="K681" s="125"/>
      <c r="L681" s="152">
        <f t="shared" si="85"/>
        <v>0</v>
      </c>
    </row>
    <row r="682" spans="2:12" ht="24" customHeight="1">
      <c r="B682" s="266" t="s">
        <v>4120</v>
      </c>
      <c r="C682" s="266" t="s">
        <v>1382</v>
      </c>
      <c r="D682" s="295" t="s">
        <v>1214</v>
      </c>
      <c r="E682" s="266" t="s">
        <v>2221</v>
      </c>
      <c r="F682" s="105" t="s">
        <v>3</v>
      </c>
      <c r="G682" s="97">
        <v>21.5</v>
      </c>
      <c r="H682" s="320"/>
      <c r="I682" s="44">
        <f t="shared" si="86"/>
        <v>0</v>
      </c>
      <c r="J682" s="114">
        <f t="shared" si="87"/>
        <v>21.5</v>
      </c>
      <c r="K682" s="125"/>
      <c r="L682" s="152">
        <f t="shared" si="85"/>
        <v>0</v>
      </c>
    </row>
    <row r="683" spans="2:12" ht="24" customHeight="1">
      <c r="B683" s="266" t="s">
        <v>4122</v>
      </c>
      <c r="C683" s="266" t="s">
        <v>1384</v>
      </c>
      <c r="D683" s="295" t="s">
        <v>1214</v>
      </c>
      <c r="E683" s="266" t="s">
        <v>2130</v>
      </c>
      <c r="F683" s="105" t="s">
        <v>3</v>
      </c>
      <c r="G683" s="97">
        <v>23.4</v>
      </c>
      <c r="H683" s="320"/>
      <c r="I683" s="44">
        <f t="shared" si="86"/>
        <v>0</v>
      </c>
      <c r="J683" s="114">
        <f t="shared" si="87"/>
        <v>23.4</v>
      </c>
      <c r="K683" s="125"/>
      <c r="L683" s="152">
        <f t="shared" si="85"/>
        <v>0</v>
      </c>
    </row>
    <row r="684" spans="2:12" ht="24" customHeight="1">
      <c r="B684" s="266" t="s">
        <v>4124</v>
      </c>
      <c r="C684" s="266" t="s">
        <v>1386</v>
      </c>
      <c r="D684" s="295" t="s">
        <v>1214</v>
      </c>
      <c r="E684" s="266" t="s">
        <v>2176</v>
      </c>
      <c r="F684" s="105" t="s">
        <v>3</v>
      </c>
      <c r="G684" s="97">
        <v>28.9</v>
      </c>
      <c r="H684" s="320" t="s">
        <v>2529</v>
      </c>
      <c r="I684" s="44">
        <f t="shared" si="86"/>
        <v>0</v>
      </c>
      <c r="J684" s="114">
        <f t="shared" si="87"/>
        <v>28.9</v>
      </c>
      <c r="K684" s="125"/>
      <c r="L684" s="152">
        <f t="shared" si="85"/>
        <v>0</v>
      </c>
    </row>
    <row r="685" spans="2:12" ht="24" customHeight="1">
      <c r="B685" s="266" t="s">
        <v>4126</v>
      </c>
      <c r="C685" s="266" t="s">
        <v>1388</v>
      </c>
      <c r="D685" s="295" t="s">
        <v>1214</v>
      </c>
      <c r="E685" s="266" t="s">
        <v>2222</v>
      </c>
      <c r="F685" s="105" t="s">
        <v>3</v>
      </c>
      <c r="G685" s="97">
        <v>22.3</v>
      </c>
      <c r="H685" s="320" t="s">
        <v>2529</v>
      </c>
      <c r="I685" s="44">
        <f t="shared" si="86"/>
        <v>0</v>
      </c>
      <c r="J685" s="114">
        <f t="shared" si="87"/>
        <v>22.3</v>
      </c>
      <c r="K685" s="125"/>
      <c r="L685" s="152">
        <f t="shared" si="85"/>
        <v>0</v>
      </c>
    </row>
    <row r="686" spans="2:12" ht="24" customHeight="1">
      <c r="B686" s="266" t="s">
        <v>4128</v>
      </c>
      <c r="C686" s="266" t="s">
        <v>1390</v>
      </c>
      <c r="D686" s="295" t="s">
        <v>1214</v>
      </c>
      <c r="E686" s="266" t="s">
        <v>2131</v>
      </c>
      <c r="F686" s="105" t="s">
        <v>3</v>
      </c>
      <c r="G686" s="97">
        <v>24</v>
      </c>
      <c r="H686" s="320" t="s">
        <v>2529</v>
      </c>
      <c r="I686" s="44">
        <f t="shared" si="86"/>
        <v>0</v>
      </c>
      <c r="J686" s="114">
        <f t="shared" si="87"/>
        <v>24</v>
      </c>
      <c r="K686" s="125"/>
      <c r="L686" s="152">
        <f t="shared" si="85"/>
        <v>0</v>
      </c>
    </row>
    <row r="687" spans="2:12" ht="24" customHeight="1">
      <c r="B687" s="266" t="s">
        <v>4130</v>
      </c>
      <c r="C687" s="266" t="s">
        <v>1392</v>
      </c>
      <c r="D687" s="295" t="s">
        <v>1214</v>
      </c>
      <c r="E687" s="266" t="s">
        <v>2105</v>
      </c>
      <c r="F687" s="105" t="s">
        <v>3</v>
      </c>
      <c r="G687" s="97">
        <v>23.8</v>
      </c>
      <c r="H687" s="320" t="s">
        <v>2529</v>
      </c>
      <c r="I687" s="44">
        <f t="shared" si="86"/>
        <v>0</v>
      </c>
      <c r="J687" s="114">
        <f t="shared" si="87"/>
        <v>23.8</v>
      </c>
      <c r="K687" s="125"/>
      <c r="L687" s="152">
        <f t="shared" si="85"/>
        <v>0</v>
      </c>
    </row>
    <row r="688" spans="2:12" ht="24" customHeight="1">
      <c r="B688" s="266" t="s">
        <v>4132</v>
      </c>
      <c r="C688" s="266" t="s">
        <v>1394</v>
      </c>
      <c r="D688" s="295" t="s">
        <v>1214</v>
      </c>
      <c r="E688" s="266" t="s">
        <v>2223</v>
      </c>
      <c r="F688" s="105" t="s">
        <v>3</v>
      </c>
      <c r="G688" s="97">
        <v>23.5</v>
      </c>
      <c r="H688" s="320" t="s">
        <v>2529</v>
      </c>
      <c r="I688" s="44">
        <f t="shared" si="86"/>
        <v>0</v>
      </c>
      <c r="J688" s="114">
        <f t="shared" si="87"/>
        <v>23.5</v>
      </c>
      <c r="K688" s="125"/>
      <c r="L688" s="152">
        <f t="shared" si="85"/>
        <v>0</v>
      </c>
    </row>
    <row r="689" spans="2:12" ht="24" customHeight="1">
      <c r="B689" s="266" t="s">
        <v>4134</v>
      </c>
      <c r="C689" s="266" t="s">
        <v>1396</v>
      </c>
      <c r="D689" s="295" t="s">
        <v>1214</v>
      </c>
      <c r="E689" s="266" t="s">
        <v>2132</v>
      </c>
      <c r="F689" s="105" t="s">
        <v>3</v>
      </c>
      <c r="G689" s="97">
        <v>24.6</v>
      </c>
      <c r="H689" s="320" t="s">
        <v>2529</v>
      </c>
      <c r="I689" s="44">
        <f t="shared" si="86"/>
        <v>0</v>
      </c>
      <c r="J689" s="114">
        <f t="shared" si="87"/>
        <v>24.6</v>
      </c>
      <c r="K689" s="125"/>
      <c r="L689" s="152">
        <f t="shared" si="85"/>
        <v>0</v>
      </c>
    </row>
    <row r="690" spans="2:12" ht="24" customHeight="1">
      <c r="B690" s="266" t="s">
        <v>4136</v>
      </c>
      <c r="C690" s="266" t="s">
        <v>1398</v>
      </c>
      <c r="D690" s="295" t="s">
        <v>1214</v>
      </c>
      <c r="E690" s="266" t="s">
        <v>2106</v>
      </c>
      <c r="F690" s="105" t="s">
        <v>3</v>
      </c>
      <c r="G690" s="97">
        <v>5.3</v>
      </c>
      <c r="H690" s="320" t="s">
        <v>2529</v>
      </c>
      <c r="I690" s="44">
        <f t="shared" si="86"/>
        <v>0</v>
      </c>
      <c r="J690" s="114">
        <f t="shared" si="87"/>
        <v>5.3</v>
      </c>
      <c r="K690" s="125"/>
      <c r="L690" s="152">
        <f t="shared" si="85"/>
        <v>0</v>
      </c>
    </row>
    <row r="691" spans="2:12" ht="24" customHeight="1">
      <c r="B691" s="266" t="s">
        <v>4138</v>
      </c>
      <c r="C691" s="266" t="s">
        <v>1400</v>
      </c>
      <c r="D691" s="295" t="s">
        <v>1214</v>
      </c>
      <c r="E691" s="266" t="s">
        <v>2177</v>
      </c>
      <c r="F691" s="105" t="s">
        <v>3</v>
      </c>
      <c r="G691" s="97">
        <v>7.4</v>
      </c>
      <c r="H691" s="320" t="s">
        <v>2529</v>
      </c>
      <c r="I691" s="44">
        <f t="shared" si="86"/>
        <v>0</v>
      </c>
      <c r="J691" s="114">
        <f t="shared" si="87"/>
        <v>7.4</v>
      </c>
      <c r="K691" s="125"/>
      <c r="L691" s="152">
        <f t="shared" si="85"/>
        <v>0</v>
      </c>
    </row>
    <row r="692" spans="2:12" ht="24" customHeight="1">
      <c r="B692" s="266" t="s">
        <v>4140</v>
      </c>
      <c r="C692" s="266" t="s">
        <v>1402</v>
      </c>
      <c r="D692" s="295" t="s">
        <v>1214</v>
      </c>
      <c r="E692" s="266" t="s">
        <v>2224</v>
      </c>
      <c r="F692" s="105" t="s">
        <v>3</v>
      </c>
      <c r="G692" s="97">
        <v>5.3</v>
      </c>
      <c r="H692" s="320" t="s">
        <v>2529</v>
      </c>
      <c r="I692" s="44">
        <f t="shared" si="86"/>
        <v>0</v>
      </c>
      <c r="J692" s="114">
        <f t="shared" si="87"/>
        <v>5.3</v>
      </c>
      <c r="K692" s="125"/>
      <c r="L692" s="152">
        <f t="shared" si="85"/>
        <v>0</v>
      </c>
    </row>
    <row r="693" spans="2:12" ht="24" customHeight="1">
      <c r="B693" s="266" t="s">
        <v>4142</v>
      </c>
      <c r="C693" s="266" t="s">
        <v>1404</v>
      </c>
      <c r="D693" s="295" t="s">
        <v>1214</v>
      </c>
      <c r="E693" s="266" t="s">
        <v>2133</v>
      </c>
      <c r="F693" s="105" t="s">
        <v>3</v>
      </c>
      <c r="G693" s="97">
        <v>5.9</v>
      </c>
      <c r="H693" s="320" t="s">
        <v>2529</v>
      </c>
      <c r="I693" s="44">
        <f t="shared" si="86"/>
        <v>0</v>
      </c>
      <c r="J693" s="114">
        <f t="shared" si="87"/>
        <v>5.9</v>
      </c>
      <c r="K693" s="125"/>
      <c r="L693" s="152">
        <f t="shared" si="85"/>
        <v>0</v>
      </c>
    </row>
    <row r="694" spans="2:12" ht="24" customHeight="1">
      <c r="B694" s="266" t="s">
        <v>4144</v>
      </c>
      <c r="C694" s="266" t="s">
        <v>1406</v>
      </c>
      <c r="D694" s="295" t="s">
        <v>1214</v>
      </c>
      <c r="E694" s="266" t="s">
        <v>2107</v>
      </c>
      <c r="F694" s="105" t="s">
        <v>3</v>
      </c>
      <c r="G694" s="97">
        <v>6.4</v>
      </c>
      <c r="H694" s="320" t="s">
        <v>2529</v>
      </c>
      <c r="I694" s="44">
        <f t="shared" si="86"/>
        <v>0</v>
      </c>
      <c r="J694" s="114">
        <f t="shared" si="87"/>
        <v>6.4</v>
      </c>
      <c r="K694" s="125"/>
      <c r="L694" s="152">
        <f t="shared" si="85"/>
        <v>0</v>
      </c>
    </row>
    <row r="695" spans="2:12" ht="24" customHeight="1">
      <c r="B695" s="266" t="s">
        <v>4146</v>
      </c>
      <c r="C695" s="266" t="s">
        <v>1408</v>
      </c>
      <c r="D695" s="295" t="s">
        <v>1214</v>
      </c>
      <c r="E695" s="266" t="s">
        <v>2225</v>
      </c>
      <c r="F695" s="105" t="s">
        <v>3</v>
      </c>
      <c r="G695" s="97">
        <v>6.4</v>
      </c>
      <c r="H695" s="320" t="s">
        <v>2529</v>
      </c>
      <c r="I695" s="44">
        <f t="shared" si="86"/>
        <v>0</v>
      </c>
      <c r="J695" s="114">
        <f t="shared" si="87"/>
        <v>6.4</v>
      </c>
      <c r="K695" s="125"/>
      <c r="L695" s="152">
        <f t="shared" si="85"/>
        <v>0</v>
      </c>
    </row>
    <row r="696" spans="2:12" ht="24" customHeight="1">
      <c r="B696" s="266" t="s">
        <v>4148</v>
      </c>
      <c r="C696" s="266" t="s">
        <v>1410</v>
      </c>
      <c r="D696" s="295" t="s">
        <v>1214</v>
      </c>
      <c r="E696" s="266" t="s">
        <v>2108</v>
      </c>
      <c r="F696" s="105" t="s">
        <v>3</v>
      </c>
      <c r="G696" s="97">
        <v>5.4</v>
      </c>
      <c r="H696" s="320" t="s">
        <v>2529</v>
      </c>
      <c r="I696" s="44">
        <f t="shared" si="86"/>
        <v>0</v>
      </c>
      <c r="J696" s="114">
        <f t="shared" si="87"/>
        <v>5.4</v>
      </c>
      <c r="K696" s="125"/>
      <c r="L696" s="152">
        <f t="shared" si="85"/>
        <v>0</v>
      </c>
    </row>
    <row r="697" spans="2:12" ht="24" customHeight="1">
      <c r="B697" s="266" t="s">
        <v>4150</v>
      </c>
      <c r="C697" s="266" t="s">
        <v>1412</v>
      </c>
      <c r="D697" s="295" t="s">
        <v>1214</v>
      </c>
      <c r="E697" s="266" t="s">
        <v>2198</v>
      </c>
      <c r="F697" s="105" t="s">
        <v>3</v>
      </c>
      <c r="G697" s="97">
        <v>5.9</v>
      </c>
      <c r="H697" s="320" t="s">
        <v>2529</v>
      </c>
      <c r="I697" s="44">
        <f t="shared" si="86"/>
        <v>0</v>
      </c>
      <c r="J697" s="114">
        <f t="shared" si="87"/>
        <v>5.9</v>
      </c>
      <c r="K697" s="125"/>
      <c r="L697" s="152">
        <f t="shared" si="85"/>
        <v>0</v>
      </c>
    </row>
    <row r="698" spans="2:12" ht="24" customHeight="1">
      <c r="B698" s="266" t="s">
        <v>4152</v>
      </c>
      <c r="C698" s="266" t="s">
        <v>1414</v>
      </c>
      <c r="D698" s="295" t="s">
        <v>1214</v>
      </c>
      <c r="E698" s="266" t="s">
        <v>2226</v>
      </c>
      <c r="F698" s="105" t="s">
        <v>3</v>
      </c>
      <c r="G698" s="97">
        <v>5.4</v>
      </c>
      <c r="H698" s="320" t="s">
        <v>2529</v>
      </c>
      <c r="I698" s="44">
        <f t="shared" si="86"/>
        <v>0</v>
      </c>
      <c r="J698" s="114">
        <f t="shared" si="87"/>
        <v>5.4</v>
      </c>
      <c r="K698" s="125"/>
      <c r="L698" s="152">
        <f t="shared" si="85"/>
        <v>0</v>
      </c>
    </row>
    <row r="699" spans="2:12" ht="24" customHeight="1">
      <c r="B699" s="266" t="s">
        <v>4154</v>
      </c>
      <c r="C699" s="266" t="s">
        <v>1416</v>
      </c>
      <c r="D699" s="295" t="s">
        <v>1214</v>
      </c>
      <c r="E699" s="266" t="s">
        <v>2134</v>
      </c>
      <c r="F699" s="105" t="s">
        <v>3</v>
      </c>
      <c r="G699" s="97">
        <v>5.9</v>
      </c>
      <c r="H699" s="320" t="s">
        <v>2529</v>
      </c>
      <c r="I699" s="44">
        <f t="shared" si="86"/>
        <v>0</v>
      </c>
      <c r="J699" s="114">
        <f t="shared" si="87"/>
        <v>5.9</v>
      </c>
      <c r="K699" s="125"/>
      <c r="L699" s="152">
        <f t="shared" si="85"/>
        <v>0</v>
      </c>
    </row>
    <row r="700" spans="2:12" ht="24" customHeight="1">
      <c r="B700" s="266" t="s">
        <v>4156</v>
      </c>
      <c r="C700" s="266" t="s">
        <v>1418</v>
      </c>
      <c r="D700" s="295" t="s">
        <v>1214</v>
      </c>
      <c r="E700" s="266" t="s">
        <v>2109</v>
      </c>
      <c r="F700" s="105" t="s">
        <v>3</v>
      </c>
      <c r="G700" s="97">
        <v>6.1</v>
      </c>
      <c r="H700" s="320"/>
      <c r="I700" s="44">
        <f t="shared" si="86"/>
        <v>0</v>
      </c>
      <c r="J700" s="114">
        <f t="shared" si="87"/>
        <v>6.1</v>
      </c>
      <c r="K700" s="125"/>
      <c r="L700" s="152">
        <f t="shared" si="85"/>
        <v>0</v>
      </c>
    </row>
    <row r="701" spans="2:12" ht="24" customHeight="1">
      <c r="B701" s="266" t="s">
        <v>4158</v>
      </c>
      <c r="C701" s="266" t="s">
        <v>1420</v>
      </c>
      <c r="D701" s="295" t="s">
        <v>1214</v>
      </c>
      <c r="E701" s="266" t="s">
        <v>2199</v>
      </c>
      <c r="F701" s="105" t="s">
        <v>3</v>
      </c>
      <c r="G701" s="97">
        <v>6.6</v>
      </c>
      <c r="H701" s="320"/>
      <c r="I701" s="44">
        <f t="shared" si="86"/>
        <v>0</v>
      </c>
      <c r="J701" s="114">
        <f t="shared" si="87"/>
        <v>6.6</v>
      </c>
      <c r="K701" s="125"/>
      <c r="L701" s="152">
        <f t="shared" si="85"/>
        <v>0</v>
      </c>
    </row>
    <row r="702" spans="2:12" ht="24" customHeight="1">
      <c r="B702" s="266" t="s">
        <v>4160</v>
      </c>
      <c r="C702" s="266" t="s">
        <v>1422</v>
      </c>
      <c r="D702" s="295" t="s">
        <v>1214</v>
      </c>
      <c r="E702" s="266" t="s">
        <v>2178</v>
      </c>
      <c r="F702" s="105" t="s">
        <v>3</v>
      </c>
      <c r="G702" s="97">
        <v>8.3000000000000007</v>
      </c>
      <c r="H702" s="320"/>
      <c r="I702" s="44">
        <f t="shared" si="86"/>
        <v>0</v>
      </c>
      <c r="J702" s="114">
        <f t="shared" si="87"/>
        <v>8.3000000000000007</v>
      </c>
      <c r="K702" s="125"/>
      <c r="L702" s="152">
        <f t="shared" si="85"/>
        <v>0</v>
      </c>
    </row>
    <row r="703" spans="2:12" ht="24" customHeight="1">
      <c r="B703" s="266" t="s">
        <v>4162</v>
      </c>
      <c r="C703" s="266" t="s">
        <v>1424</v>
      </c>
      <c r="D703" s="295" t="s">
        <v>1214</v>
      </c>
      <c r="E703" s="266" t="s">
        <v>2227</v>
      </c>
      <c r="F703" s="105" t="s">
        <v>3</v>
      </c>
      <c r="G703" s="97">
        <v>6.1</v>
      </c>
      <c r="H703" s="320"/>
      <c r="I703" s="44">
        <f t="shared" si="86"/>
        <v>0</v>
      </c>
      <c r="J703" s="114">
        <f t="shared" si="87"/>
        <v>6.1</v>
      </c>
      <c r="K703" s="125"/>
      <c r="L703" s="152">
        <f t="shared" si="85"/>
        <v>0</v>
      </c>
    </row>
    <row r="704" spans="2:12" ht="24" customHeight="1">
      <c r="B704" s="266" t="s">
        <v>4164</v>
      </c>
      <c r="C704" s="266" t="s">
        <v>1426</v>
      </c>
      <c r="D704" s="295" t="s">
        <v>1214</v>
      </c>
      <c r="E704" s="266" t="s">
        <v>2154</v>
      </c>
      <c r="F704" s="105" t="s">
        <v>3</v>
      </c>
      <c r="G704" s="97">
        <v>6.9</v>
      </c>
      <c r="H704" s="320" t="s">
        <v>2529</v>
      </c>
      <c r="I704" s="44">
        <f t="shared" si="86"/>
        <v>0</v>
      </c>
      <c r="J704" s="114">
        <f t="shared" si="87"/>
        <v>6.9</v>
      </c>
      <c r="K704" s="125"/>
      <c r="L704" s="152">
        <f t="shared" si="85"/>
        <v>0</v>
      </c>
    </row>
    <row r="705" spans="2:12" ht="24" customHeight="1">
      <c r="B705" s="266" t="s">
        <v>4166</v>
      </c>
      <c r="C705" s="266" t="s">
        <v>1428</v>
      </c>
      <c r="D705" s="295" t="s">
        <v>1214</v>
      </c>
      <c r="E705" s="266" t="s">
        <v>2135</v>
      </c>
      <c r="F705" s="105" t="s">
        <v>3</v>
      </c>
      <c r="G705" s="97">
        <v>6.7</v>
      </c>
      <c r="H705" s="320"/>
      <c r="I705" s="44">
        <f t="shared" si="86"/>
        <v>0</v>
      </c>
      <c r="J705" s="114">
        <f t="shared" si="87"/>
        <v>6.7</v>
      </c>
      <c r="K705" s="125"/>
      <c r="L705" s="152">
        <f t="shared" si="85"/>
        <v>0</v>
      </c>
    </row>
    <row r="706" spans="2:12" ht="24" customHeight="1">
      <c r="B706" s="266" t="s">
        <v>4168</v>
      </c>
      <c r="C706" s="266" t="s">
        <v>1430</v>
      </c>
      <c r="D706" s="295" t="s">
        <v>1214</v>
      </c>
      <c r="E706" s="266" t="s">
        <v>2110</v>
      </c>
      <c r="F706" s="105" t="s">
        <v>3</v>
      </c>
      <c r="G706" s="97">
        <v>6.9</v>
      </c>
      <c r="H706" s="320" t="s">
        <v>2529</v>
      </c>
      <c r="I706" s="44">
        <f t="shared" si="86"/>
        <v>0</v>
      </c>
      <c r="J706" s="114">
        <f t="shared" si="87"/>
        <v>6.9</v>
      </c>
      <c r="K706" s="125"/>
      <c r="L706" s="152">
        <f t="shared" si="85"/>
        <v>0</v>
      </c>
    </row>
    <row r="707" spans="2:12" ht="24" customHeight="1">
      <c r="B707" s="266" t="s">
        <v>4170</v>
      </c>
      <c r="C707" s="266" t="s">
        <v>1432</v>
      </c>
      <c r="D707" s="295" t="s">
        <v>1214</v>
      </c>
      <c r="E707" s="266" t="s">
        <v>2200</v>
      </c>
      <c r="F707" s="105" t="s">
        <v>3</v>
      </c>
      <c r="G707" s="97">
        <v>7.3</v>
      </c>
      <c r="H707" s="320" t="s">
        <v>2529</v>
      </c>
      <c r="I707" s="44">
        <f t="shared" si="86"/>
        <v>0</v>
      </c>
      <c r="J707" s="114">
        <f t="shared" si="87"/>
        <v>7.3</v>
      </c>
      <c r="K707" s="125"/>
      <c r="L707" s="152">
        <f t="shared" si="85"/>
        <v>0</v>
      </c>
    </row>
    <row r="708" spans="2:12" ht="24" customHeight="1">
      <c r="B708" s="266" t="s">
        <v>4172</v>
      </c>
      <c r="C708" s="266" t="s">
        <v>1434</v>
      </c>
      <c r="D708" s="295" t="s">
        <v>1214</v>
      </c>
      <c r="E708" s="266" t="s">
        <v>2179</v>
      </c>
      <c r="F708" s="105" t="s">
        <v>3</v>
      </c>
      <c r="G708" s="97">
        <v>9.1999999999999993</v>
      </c>
      <c r="H708" s="320" t="s">
        <v>2529</v>
      </c>
      <c r="I708" s="44">
        <f t="shared" si="86"/>
        <v>0</v>
      </c>
      <c r="J708" s="114">
        <f t="shared" si="87"/>
        <v>9.1999999999999993</v>
      </c>
      <c r="K708" s="125"/>
      <c r="L708" s="152">
        <f t="shared" si="85"/>
        <v>0</v>
      </c>
    </row>
    <row r="709" spans="2:12" ht="24" customHeight="1">
      <c r="B709" s="266" t="s">
        <v>4174</v>
      </c>
      <c r="C709" s="266" t="s">
        <v>1436</v>
      </c>
      <c r="D709" s="295" t="s">
        <v>1214</v>
      </c>
      <c r="E709" s="266" t="s">
        <v>2228</v>
      </c>
      <c r="F709" s="105" t="s">
        <v>3</v>
      </c>
      <c r="G709" s="97">
        <v>6.9</v>
      </c>
      <c r="H709" s="320" t="s">
        <v>2529</v>
      </c>
      <c r="I709" s="44">
        <f t="shared" si="86"/>
        <v>0</v>
      </c>
      <c r="J709" s="114">
        <f t="shared" si="87"/>
        <v>6.9</v>
      </c>
      <c r="K709" s="125"/>
      <c r="L709" s="152">
        <f t="shared" si="85"/>
        <v>0</v>
      </c>
    </row>
    <row r="710" spans="2:12" ht="24" customHeight="1">
      <c r="B710" s="266" t="s">
        <v>4176</v>
      </c>
      <c r="C710" s="266" t="s">
        <v>1438</v>
      </c>
      <c r="D710" s="295" t="s">
        <v>1214</v>
      </c>
      <c r="E710" s="266" t="s">
        <v>2136</v>
      </c>
      <c r="F710" s="105" t="s">
        <v>3</v>
      </c>
      <c r="G710" s="97">
        <v>7.3</v>
      </c>
      <c r="H710" s="320" t="s">
        <v>2529</v>
      </c>
      <c r="I710" s="44">
        <f t="shared" si="86"/>
        <v>0</v>
      </c>
      <c r="J710" s="114">
        <f t="shared" si="87"/>
        <v>7.3</v>
      </c>
      <c r="K710" s="125"/>
      <c r="L710" s="152">
        <f t="shared" si="85"/>
        <v>0</v>
      </c>
    </row>
    <row r="711" spans="2:12" ht="24" customHeight="1">
      <c r="B711" s="266" t="s">
        <v>4178</v>
      </c>
      <c r="C711" s="266" t="s">
        <v>1440</v>
      </c>
      <c r="D711" s="295" t="s">
        <v>1214</v>
      </c>
      <c r="E711" s="266" t="s">
        <v>2111</v>
      </c>
      <c r="F711" s="105" t="s">
        <v>3</v>
      </c>
      <c r="G711" s="97">
        <v>6.2</v>
      </c>
      <c r="H711" s="320" t="s">
        <v>2529</v>
      </c>
      <c r="I711" s="44">
        <f t="shared" si="86"/>
        <v>0</v>
      </c>
      <c r="J711" s="114">
        <f t="shared" si="87"/>
        <v>6.2</v>
      </c>
      <c r="K711" s="125"/>
      <c r="L711" s="152">
        <f t="shared" si="85"/>
        <v>0</v>
      </c>
    </row>
    <row r="712" spans="2:12" ht="24" customHeight="1">
      <c r="B712" s="266" t="s">
        <v>4180</v>
      </c>
      <c r="C712" s="266" t="s">
        <v>1442</v>
      </c>
      <c r="D712" s="295" t="s">
        <v>1214</v>
      </c>
      <c r="E712" s="266" t="s">
        <v>2229</v>
      </c>
      <c r="F712" s="105" t="s">
        <v>3</v>
      </c>
      <c r="G712" s="97">
        <v>6.2</v>
      </c>
      <c r="H712" s="320" t="s">
        <v>2529</v>
      </c>
      <c r="I712" s="44">
        <f t="shared" si="86"/>
        <v>0</v>
      </c>
      <c r="J712" s="114">
        <f t="shared" si="87"/>
        <v>6.2</v>
      </c>
      <c r="K712" s="125"/>
      <c r="L712" s="152">
        <f t="shared" si="85"/>
        <v>0</v>
      </c>
    </row>
    <row r="713" spans="2:12" ht="24" customHeight="1">
      <c r="B713" s="266" t="s">
        <v>4182</v>
      </c>
      <c r="C713" s="266" t="s">
        <v>1444</v>
      </c>
      <c r="D713" s="295" t="s">
        <v>1214</v>
      </c>
      <c r="E713" s="266" t="s">
        <v>2155</v>
      </c>
      <c r="F713" s="105" t="s">
        <v>3</v>
      </c>
      <c r="G713" s="97">
        <v>7</v>
      </c>
      <c r="H713" s="320" t="s">
        <v>2529</v>
      </c>
      <c r="I713" s="44">
        <f t="shared" si="86"/>
        <v>0</v>
      </c>
      <c r="J713" s="114">
        <f t="shared" si="87"/>
        <v>7</v>
      </c>
      <c r="K713" s="125"/>
      <c r="L713" s="152">
        <f t="shared" si="85"/>
        <v>0</v>
      </c>
    </row>
    <row r="714" spans="2:12" ht="24" customHeight="1">
      <c r="B714" s="266" t="s">
        <v>4184</v>
      </c>
      <c r="C714" s="266" t="s">
        <v>1446</v>
      </c>
      <c r="D714" s="295" t="s">
        <v>1214</v>
      </c>
      <c r="E714" s="266" t="s">
        <v>2137</v>
      </c>
      <c r="F714" s="105" t="s">
        <v>3</v>
      </c>
      <c r="G714" s="97">
        <v>7.9</v>
      </c>
      <c r="H714" s="320" t="s">
        <v>2529</v>
      </c>
      <c r="I714" s="44">
        <f t="shared" si="86"/>
        <v>0</v>
      </c>
      <c r="J714" s="114">
        <f t="shared" si="87"/>
        <v>7.9</v>
      </c>
      <c r="K714" s="125"/>
      <c r="L714" s="152">
        <f t="shared" si="85"/>
        <v>0</v>
      </c>
    </row>
    <row r="715" spans="2:12" ht="24" customHeight="1">
      <c r="B715" s="266" t="s">
        <v>4186</v>
      </c>
      <c r="C715" s="266" t="s">
        <v>1448</v>
      </c>
      <c r="D715" s="295" t="s">
        <v>1214</v>
      </c>
      <c r="E715" s="266" t="s">
        <v>2112</v>
      </c>
      <c r="F715" s="105" t="s">
        <v>3</v>
      </c>
      <c r="G715" s="97">
        <v>7.5</v>
      </c>
      <c r="H715" s="320" t="s">
        <v>2529</v>
      </c>
      <c r="I715" s="44">
        <f t="shared" si="86"/>
        <v>0</v>
      </c>
      <c r="J715" s="114">
        <f t="shared" si="87"/>
        <v>7.5</v>
      </c>
      <c r="K715" s="125"/>
      <c r="L715" s="152">
        <f t="shared" si="85"/>
        <v>0</v>
      </c>
    </row>
    <row r="716" spans="2:12" ht="24" customHeight="1">
      <c r="B716" s="266" t="s">
        <v>4188</v>
      </c>
      <c r="C716" s="266" t="s">
        <v>1450</v>
      </c>
      <c r="D716" s="295" t="s">
        <v>1214</v>
      </c>
      <c r="E716" s="266" t="s">
        <v>2201</v>
      </c>
      <c r="F716" s="105" t="s">
        <v>3</v>
      </c>
      <c r="G716" s="97">
        <v>7.9</v>
      </c>
      <c r="H716" s="320" t="s">
        <v>2529</v>
      </c>
      <c r="I716" s="44">
        <f t="shared" si="86"/>
        <v>0</v>
      </c>
      <c r="J716" s="114">
        <f t="shared" si="87"/>
        <v>7.9</v>
      </c>
      <c r="K716" s="125"/>
      <c r="L716" s="152">
        <f t="shared" si="85"/>
        <v>0</v>
      </c>
    </row>
    <row r="717" spans="2:12" ht="24" customHeight="1">
      <c r="B717" s="266" t="s">
        <v>4190</v>
      </c>
      <c r="C717" s="266" t="s">
        <v>1452</v>
      </c>
      <c r="D717" s="295" t="s">
        <v>1214</v>
      </c>
      <c r="E717" s="266" t="s">
        <v>2180</v>
      </c>
      <c r="F717" s="105" t="s">
        <v>3</v>
      </c>
      <c r="G717" s="97">
        <v>9.8000000000000007</v>
      </c>
      <c r="H717" s="320" t="s">
        <v>2529</v>
      </c>
      <c r="I717" s="44">
        <f t="shared" si="86"/>
        <v>0</v>
      </c>
      <c r="J717" s="114">
        <f t="shared" si="87"/>
        <v>9.8000000000000007</v>
      </c>
      <c r="K717" s="125"/>
      <c r="L717" s="152">
        <f t="shared" si="85"/>
        <v>0</v>
      </c>
    </row>
    <row r="718" spans="2:12" ht="24" customHeight="1">
      <c r="B718" s="266" t="s">
        <v>4192</v>
      </c>
      <c r="C718" s="266" t="s">
        <v>1454</v>
      </c>
      <c r="D718" s="295" t="s">
        <v>1214</v>
      </c>
      <c r="E718" s="266" t="s">
        <v>2230</v>
      </c>
      <c r="F718" s="105" t="s">
        <v>3</v>
      </c>
      <c r="G718" s="97">
        <v>7.5</v>
      </c>
      <c r="H718" s="320" t="s">
        <v>2529</v>
      </c>
      <c r="I718" s="44">
        <f t="shared" si="86"/>
        <v>0</v>
      </c>
      <c r="J718" s="114">
        <f t="shared" si="87"/>
        <v>7.5</v>
      </c>
      <c r="K718" s="125"/>
      <c r="L718" s="152">
        <f t="shared" si="85"/>
        <v>0</v>
      </c>
    </row>
    <row r="719" spans="2:12" ht="24" customHeight="1">
      <c r="B719" s="266" t="s">
        <v>4194</v>
      </c>
      <c r="C719" s="266" t="s">
        <v>1456</v>
      </c>
      <c r="D719" s="295" t="s">
        <v>1214</v>
      </c>
      <c r="E719" s="266" t="s">
        <v>2156</v>
      </c>
      <c r="F719" s="105" t="s">
        <v>3</v>
      </c>
      <c r="G719" s="97">
        <v>8.1999999999999993</v>
      </c>
      <c r="H719" s="320" t="s">
        <v>2529</v>
      </c>
      <c r="I719" s="44">
        <f t="shared" si="86"/>
        <v>0</v>
      </c>
      <c r="J719" s="114">
        <f t="shared" si="87"/>
        <v>8.1999999999999993</v>
      </c>
      <c r="K719" s="125"/>
      <c r="L719" s="152">
        <f t="shared" si="85"/>
        <v>0</v>
      </c>
    </row>
    <row r="720" spans="2:12" ht="24" customHeight="1">
      <c r="B720" s="266" t="s">
        <v>4196</v>
      </c>
      <c r="C720" s="266" t="s">
        <v>1458</v>
      </c>
      <c r="D720" s="295" t="s">
        <v>1214</v>
      </c>
      <c r="E720" s="266" t="s">
        <v>2138</v>
      </c>
      <c r="F720" s="105" t="s">
        <v>3</v>
      </c>
      <c r="G720" s="97">
        <v>8</v>
      </c>
      <c r="H720" s="320" t="s">
        <v>2529</v>
      </c>
      <c r="I720" s="44">
        <f t="shared" si="86"/>
        <v>0</v>
      </c>
      <c r="J720" s="114">
        <f t="shared" si="87"/>
        <v>8</v>
      </c>
      <c r="K720" s="125"/>
      <c r="L720" s="152">
        <f t="shared" si="85"/>
        <v>0</v>
      </c>
    </row>
    <row r="721" spans="2:12" ht="24" customHeight="1">
      <c r="B721" s="266" t="s">
        <v>3900</v>
      </c>
      <c r="C721" s="266" t="s">
        <v>1460</v>
      </c>
      <c r="D721" s="295" t="s">
        <v>1214</v>
      </c>
      <c r="E721" s="266" t="s">
        <v>2113</v>
      </c>
      <c r="F721" s="105" t="s">
        <v>3</v>
      </c>
      <c r="G721" s="97">
        <v>6.7</v>
      </c>
      <c r="H721" s="320" t="s">
        <v>2529</v>
      </c>
      <c r="I721" s="44">
        <f t="shared" si="86"/>
        <v>0</v>
      </c>
      <c r="J721" s="114">
        <f t="shared" si="87"/>
        <v>6.7</v>
      </c>
      <c r="K721" s="125"/>
      <c r="L721" s="152">
        <f t="shared" si="85"/>
        <v>0</v>
      </c>
    </row>
    <row r="722" spans="2:12" ht="24" customHeight="1">
      <c r="B722" s="266" t="s">
        <v>3902</v>
      </c>
      <c r="C722" s="266" t="s">
        <v>1462</v>
      </c>
      <c r="D722" s="295" t="s">
        <v>1214</v>
      </c>
      <c r="E722" s="266" t="s">
        <v>2181</v>
      </c>
      <c r="F722" s="105" t="s">
        <v>3</v>
      </c>
      <c r="G722" s="97">
        <v>9.6</v>
      </c>
      <c r="H722" s="320" t="s">
        <v>2529</v>
      </c>
      <c r="I722" s="44">
        <f t="shared" si="86"/>
        <v>0</v>
      </c>
      <c r="J722" s="114">
        <f t="shared" si="87"/>
        <v>9.6</v>
      </c>
      <c r="K722" s="125"/>
      <c r="L722" s="152">
        <f t="shared" si="85"/>
        <v>0</v>
      </c>
    </row>
    <row r="723" spans="2:12" ht="24" customHeight="1">
      <c r="B723" s="266" t="s">
        <v>3904</v>
      </c>
      <c r="C723" s="266" t="s">
        <v>1464</v>
      </c>
      <c r="D723" s="295" t="s">
        <v>1214</v>
      </c>
      <c r="E723" s="266" t="s">
        <v>2231</v>
      </c>
      <c r="F723" s="105" t="s">
        <v>3</v>
      </c>
      <c r="G723" s="97">
        <v>6.7</v>
      </c>
      <c r="H723" s="320" t="s">
        <v>2529</v>
      </c>
      <c r="I723" s="44">
        <f t="shared" si="86"/>
        <v>0</v>
      </c>
      <c r="J723" s="114">
        <f t="shared" si="87"/>
        <v>6.7</v>
      </c>
      <c r="K723" s="125"/>
      <c r="L723" s="152">
        <f t="shared" si="85"/>
        <v>0</v>
      </c>
    </row>
    <row r="724" spans="2:12" ht="24" customHeight="1">
      <c r="B724" s="266" t="s">
        <v>3906</v>
      </c>
      <c r="C724" s="266" t="s">
        <v>1466</v>
      </c>
      <c r="D724" s="295" t="s">
        <v>1214</v>
      </c>
      <c r="E724" s="266" t="s">
        <v>2114</v>
      </c>
      <c r="F724" s="105" t="s">
        <v>3</v>
      </c>
      <c r="G724" s="97">
        <v>8.3000000000000007</v>
      </c>
      <c r="H724" s="320"/>
      <c r="I724" s="44">
        <f t="shared" si="86"/>
        <v>0</v>
      </c>
      <c r="J724" s="114">
        <f t="shared" si="87"/>
        <v>8.3000000000000007</v>
      </c>
      <c r="K724" s="125"/>
      <c r="L724" s="152">
        <f t="shared" si="85"/>
        <v>0</v>
      </c>
    </row>
    <row r="725" spans="2:12" ht="24" customHeight="1">
      <c r="B725" s="266" t="s">
        <v>3908</v>
      </c>
      <c r="C725" s="266" t="s">
        <v>1468</v>
      </c>
      <c r="D725" s="295" t="s">
        <v>1214</v>
      </c>
      <c r="E725" s="266" t="s">
        <v>2202</v>
      </c>
      <c r="F725" s="105" t="s">
        <v>3</v>
      </c>
      <c r="G725" s="97">
        <v>9</v>
      </c>
      <c r="H725" s="320"/>
      <c r="I725" s="44">
        <f t="shared" si="86"/>
        <v>0</v>
      </c>
      <c r="J725" s="114">
        <f t="shared" si="87"/>
        <v>9</v>
      </c>
      <c r="K725" s="125"/>
      <c r="L725" s="152">
        <f t="shared" si="85"/>
        <v>0</v>
      </c>
    </row>
    <row r="726" spans="2:12" ht="24" customHeight="1">
      <c r="B726" s="266" t="s">
        <v>3910</v>
      </c>
      <c r="C726" s="266" t="s">
        <v>1470</v>
      </c>
      <c r="D726" s="295" t="s">
        <v>1214</v>
      </c>
      <c r="E726" s="266" t="s">
        <v>2182</v>
      </c>
      <c r="F726" s="105" t="s">
        <v>3</v>
      </c>
      <c r="G726" s="97">
        <v>11.6</v>
      </c>
      <c r="H726" s="320"/>
      <c r="I726" s="44">
        <f t="shared" si="86"/>
        <v>0</v>
      </c>
      <c r="J726" s="114">
        <f t="shared" si="87"/>
        <v>11.6</v>
      </c>
      <c r="K726" s="125"/>
      <c r="L726" s="152">
        <f t="shared" si="85"/>
        <v>0</v>
      </c>
    </row>
    <row r="727" spans="2:12" ht="24" customHeight="1">
      <c r="B727" s="266" t="s">
        <v>3912</v>
      </c>
      <c r="C727" s="266" t="s">
        <v>1472</v>
      </c>
      <c r="D727" s="295" t="s">
        <v>1214</v>
      </c>
      <c r="E727" s="266" t="s">
        <v>2232</v>
      </c>
      <c r="F727" s="105" t="s">
        <v>3</v>
      </c>
      <c r="G727" s="97">
        <v>8.4</v>
      </c>
      <c r="H727" s="320"/>
      <c r="I727" s="44">
        <f t="shared" ref="I727:I747" si="88">$I$598</f>
        <v>0</v>
      </c>
      <c r="J727" s="114">
        <f t="shared" ref="J727:J747" si="89">G727-G727*I727</f>
        <v>8.4</v>
      </c>
      <c r="K727" s="125"/>
      <c r="L727" s="152">
        <f t="shared" si="85"/>
        <v>0</v>
      </c>
    </row>
    <row r="728" spans="2:12" ht="24" customHeight="1">
      <c r="B728" s="266" t="s">
        <v>3914</v>
      </c>
      <c r="C728" s="266" t="s">
        <v>1474</v>
      </c>
      <c r="D728" s="295" t="s">
        <v>1214</v>
      </c>
      <c r="E728" s="266" t="s">
        <v>2157</v>
      </c>
      <c r="F728" s="105" t="s">
        <v>3</v>
      </c>
      <c r="G728" s="97">
        <v>9.6999999999999993</v>
      </c>
      <c r="H728" s="320" t="s">
        <v>2529</v>
      </c>
      <c r="I728" s="44">
        <f t="shared" si="88"/>
        <v>0</v>
      </c>
      <c r="J728" s="114">
        <f t="shared" si="89"/>
        <v>9.6999999999999993</v>
      </c>
      <c r="K728" s="125"/>
      <c r="L728" s="152">
        <f t="shared" si="85"/>
        <v>0</v>
      </c>
    </row>
    <row r="729" spans="2:12" ht="24" customHeight="1">
      <c r="B729" s="266" t="s">
        <v>3916</v>
      </c>
      <c r="C729" s="266" t="s">
        <v>1476</v>
      </c>
      <c r="D729" s="295" t="s">
        <v>1214</v>
      </c>
      <c r="E729" s="266" t="s">
        <v>2139</v>
      </c>
      <c r="F729" s="105" t="s">
        <v>3</v>
      </c>
      <c r="G729" s="97">
        <v>9.5</v>
      </c>
      <c r="H729" s="320" t="s">
        <v>2529</v>
      </c>
      <c r="I729" s="44">
        <f t="shared" si="88"/>
        <v>0</v>
      </c>
      <c r="J729" s="114">
        <f t="shared" si="89"/>
        <v>9.5</v>
      </c>
      <c r="K729" s="125"/>
      <c r="L729" s="152">
        <f t="shared" ref="L729:L747" si="90">K729*J729</f>
        <v>0</v>
      </c>
    </row>
    <row r="730" spans="2:12" ht="24" customHeight="1">
      <c r="B730" s="266" t="s">
        <v>3918</v>
      </c>
      <c r="C730" s="266" t="s">
        <v>1478</v>
      </c>
      <c r="D730" s="295" t="s">
        <v>1214</v>
      </c>
      <c r="E730" s="266" t="s">
        <v>2115</v>
      </c>
      <c r="F730" s="105" t="s">
        <v>3</v>
      </c>
      <c r="G730" s="97">
        <v>9.5</v>
      </c>
      <c r="H730" s="320" t="s">
        <v>2529</v>
      </c>
      <c r="I730" s="44">
        <f t="shared" si="88"/>
        <v>0</v>
      </c>
      <c r="J730" s="114">
        <f t="shared" si="89"/>
        <v>9.5</v>
      </c>
      <c r="K730" s="125"/>
      <c r="L730" s="152">
        <f t="shared" si="90"/>
        <v>0</v>
      </c>
    </row>
    <row r="731" spans="2:12" ht="24" customHeight="1">
      <c r="B731" s="266" t="s">
        <v>3920</v>
      </c>
      <c r="C731" s="266" t="s">
        <v>1480</v>
      </c>
      <c r="D731" s="295" t="s">
        <v>1214</v>
      </c>
      <c r="E731" s="266" t="s">
        <v>2203</v>
      </c>
      <c r="F731" s="105" t="s">
        <v>3</v>
      </c>
      <c r="G731" s="97">
        <v>10.3</v>
      </c>
      <c r="H731" s="320" t="s">
        <v>2529</v>
      </c>
      <c r="I731" s="44">
        <f t="shared" si="88"/>
        <v>0</v>
      </c>
      <c r="J731" s="114">
        <f t="shared" si="89"/>
        <v>10.3</v>
      </c>
      <c r="K731" s="125"/>
      <c r="L731" s="152">
        <f t="shared" si="90"/>
        <v>0</v>
      </c>
    </row>
    <row r="732" spans="2:12" ht="24" customHeight="1">
      <c r="B732" s="266" t="s">
        <v>3922</v>
      </c>
      <c r="C732" s="266" t="s">
        <v>1482</v>
      </c>
      <c r="D732" s="295" t="s">
        <v>1214</v>
      </c>
      <c r="E732" s="266" t="s">
        <v>2183</v>
      </c>
      <c r="F732" s="105" t="s">
        <v>3</v>
      </c>
      <c r="G732" s="97">
        <v>13.5</v>
      </c>
      <c r="H732" s="320" t="s">
        <v>2529</v>
      </c>
      <c r="I732" s="44">
        <f t="shared" si="88"/>
        <v>0</v>
      </c>
      <c r="J732" s="114">
        <f t="shared" si="89"/>
        <v>13.5</v>
      </c>
      <c r="K732" s="125"/>
      <c r="L732" s="152">
        <f t="shared" si="90"/>
        <v>0</v>
      </c>
    </row>
    <row r="733" spans="2:12" ht="24" customHeight="1">
      <c r="B733" s="266" t="s">
        <v>3924</v>
      </c>
      <c r="C733" s="266" t="s">
        <v>1484</v>
      </c>
      <c r="D733" s="295" t="s">
        <v>1214</v>
      </c>
      <c r="E733" s="266" t="s">
        <v>2233</v>
      </c>
      <c r="F733" s="105" t="s">
        <v>3</v>
      </c>
      <c r="G733" s="97">
        <v>9.5</v>
      </c>
      <c r="H733" s="320" t="s">
        <v>2529</v>
      </c>
      <c r="I733" s="44">
        <f t="shared" si="88"/>
        <v>0</v>
      </c>
      <c r="J733" s="114">
        <f t="shared" si="89"/>
        <v>9.5</v>
      </c>
      <c r="K733" s="125"/>
      <c r="L733" s="152">
        <f t="shared" si="90"/>
        <v>0</v>
      </c>
    </row>
    <row r="734" spans="2:12" ht="24" customHeight="1">
      <c r="B734" s="266" t="s">
        <v>3926</v>
      </c>
      <c r="C734" s="266" t="s">
        <v>1486</v>
      </c>
      <c r="D734" s="295" t="s">
        <v>1214</v>
      </c>
      <c r="E734" s="266" t="s">
        <v>2158</v>
      </c>
      <c r="F734" s="105" t="s">
        <v>3</v>
      </c>
      <c r="G734" s="97">
        <v>10.5</v>
      </c>
      <c r="H734" s="320" t="s">
        <v>2529</v>
      </c>
      <c r="I734" s="44">
        <f t="shared" si="88"/>
        <v>0</v>
      </c>
      <c r="J734" s="114">
        <f t="shared" si="89"/>
        <v>10.5</v>
      </c>
      <c r="K734" s="125"/>
      <c r="L734" s="152">
        <f t="shared" si="90"/>
        <v>0</v>
      </c>
    </row>
    <row r="735" spans="2:12" ht="24" customHeight="1">
      <c r="B735" s="266" t="s">
        <v>3928</v>
      </c>
      <c r="C735" s="266" t="s">
        <v>1488</v>
      </c>
      <c r="D735" s="295" t="s">
        <v>1214</v>
      </c>
      <c r="E735" s="266" t="s">
        <v>2140</v>
      </c>
      <c r="F735" s="105" t="s">
        <v>3</v>
      </c>
      <c r="G735" s="97">
        <v>10.3</v>
      </c>
      <c r="H735" s="320" t="s">
        <v>2529</v>
      </c>
      <c r="I735" s="44">
        <f t="shared" si="88"/>
        <v>0</v>
      </c>
      <c r="J735" s="114">
        <f t="shared" si="89"/>
        <v>10.3</v>
      </c>
      <c r="K735" s="125"/>
      <c r="L735" s="152">
        <f t="shared" si="90"/>
        <v>0</v>
      </c>
    </row>
    <row r="736" spans="2:12" ht="24" customHeight="1">
      <c r="B736" s="266" t="s">
        <v>3930</v>
      </c>
      <c r="C736" s="266" t="s">
        <v>1490</v>
      </c>
      <c r="D736" s="295" t="s">
        <v>1214</v>
      </c>
      <c r="E736" s="266" t="s">
        <v>2234</v>
      </c>
      <c r="F736" s="105" t="s">
        <v>3</v>
      </c>
      <c r="G736" s="97">
        <v>11.2</v>
      </c>
      <c r="H736" s="320" t="s">
        <v>2529</v>
      </c>
      <c r="I736" s="44">
        <f t="shared" si="88"/>
        <v>0</v>
      </c>
      <c r="J736" s="114">
        <f t="shared" si="89"/>
        <v>11.2</v>
      </c>
      <c r="K736" s="125"/>
      <c r="L736" s="152">
        <f t="shared" si="90"/>
        <v>0</v>
      </c>
    </row>
    <row r="737" spans="1:70" ht="24" customHeight="1">
      <c r="B737" s="266" t="s">
        <v>3932</v>
      </c>
      <c r="C737" s="266" t="s">
        <v>1492</v>
      </c>
      <c r="D737" s="295" t="s">
        <v>1214</v>
      </c>
      <c r="E737" s="266" t="s">
        <v>2116</v>
      </c>
      <c r="F737" s="105" t="s">
        <v>3</v>
      </c>
      <c r="G737" s="97">
        <v>11.9</v>
      </c>
      <c r="H737" s="320" t="s">
        <v>2529</v>
      </c>
      <c r="I737" s="44">
        <f t="shared" si="88"/>
        <v>0</v>
      </c>
      <c r="J737" s="114">
        <f t="shared" si="89"/>
        <v>11.9</v>
      </c>
      <c r="K737" s="125"/>
      <c r="L737" s="152">
        <f t="shared" si="90"/>
        <v>0</v>
      </c>
    </row>
    <row r="738" spans="1:70" ht="24" customHeight="1">
      <c r="B738" s="266" t="s">
        <v>3934</v>
      </c>
      <c r="C738" s="266" t="s">
        <v>1494</v>
      </c>
      <c r="D738" s="295" t="s">
        <v>1214</v>
      </c>
      <c r="E738" s="266" t="s">
        <v>2184</v>
      </c>
      <c r="F738" s="105" t="s">
        <v>3</v>
      </c>
      <c r="G738" s="97">
        <v>17.600000000000001</v>
      </c>
      <c r="H738" s="320" t="s">
        <v>2529</v>
      </c>
      <c r="I738" s="44">
        <f t="shared" si="88"/>
        <v>0</v>
      </c>
      <c r="J738" s="114">
        <f t="shared" si="89"/>
        <v>17.600000000000001</v>
      </c>
      <c r="K738" s="125"/>
      <c r="L738" s="152">
        <f t="shared" si="90"/>
        <v>0</v>
      </c>
    </row>
    <row r="739" spans="1:70" ht="24" customHeight="1">
      <c r="B739" s="266" t="s">
        <v>3936</v>
      </c>
      <c r="C739" s="266" t="s">
        <v>1496</v>
      </c>
      <c r="D739" s="295" t="s">
        <v>1214</v>
      </c>
      <c r="E739" s="266" t="s">
        <v>2235</v>
      </c>
      <c r="F739" s="105" t="s">
        <v>3</v>
      </c>
      <c r="G739" s="97">
        <v>11.9</v>
      </c>
      <c r="H739" s="320" t="s">
        <v>2529</v>
      </c>
      <c r="I739" s="44">
        <f t="shared" si="88"/>
        <v>0</v>
      </c>
      <c r="J739" s="114">
        <f t="shared" si="89"/>
        <v>11.9</v>
      </c>
      <c r="K739" s="125"/>
      <c r="L739" s="152">
        <f t="shared" si="90"/>
        <v>0</v>
      </c>
    </row>
    <row r="740" spans="1:70" ht="24" customHeight="1">
      <c r="B740" s="266" t="s">
        <v>3938</v>
      </c>
      <c r="C740" s="266" t="s">
        <v>1498</v>
      </c>
      <c r="D740" s="295" t="s">
        <v>1214</v>
      </c>
      <c r="E740" s="266" t="s">
        <v>2159</v>
      </c>
      <c r="F740" s="105" t="s">
        <v>3</v>
      </c>
      <c r="G740" s="97">
        <v>13.1</v>
      </c>
      <c r="H740" s="320" t="s">
        <v>2529</v>
      </c>
      <c r="I740" s="44">
        <f t="shared" si="88"/>
        <v>0</v>
      </c>
      <c r="J740" s="114">
        <f t="shared" si="89"/>
        <v>13.1</v>
      </c>
      <c r="K740" s="125"/>
      <c r="L740" s="152">
        <f t="shared" si="90"/>
        <v>0</v>
      </c>
    </row>
    <row r="741" spans="1:70" ht="24" customHeight="1">
      <c r="B741" s="266" t="s">
        <v>3940</v>
      </c>
      <c r="C741" s="266" t="s">
        <v>1500</v>
      </c>
      <c r="D741" s="295" t="s">
        <v>1214</v>
      </c>
      <c r="E741" s="266" t="s">
        <v>2141</v>
      </c>
      <c r="F741" s="105" t="s">
        <v>3</v>
      </c>
      <c r="G741" s="97">
        <v>12.8</v>
      </c>
      <c r="H741" s="320" t="s">
        <v>2529</v>
      </c>
      <c r="I741" s="44">
        <f t="shared" si="88"/>
        <v>0</v>
      </c>
      <c r="J741" s="114">
        <f t="shared" si="89"/>
        <v>12.8</v>
      </c>
      <c r="K741" s="125"/>
      <c r="L741" s="152">
        <f t="shared" si="90"/>
        <v>0</v>
      </c>
    </row>
    <row r="742" spans="1:70" ht="24" customHeight="1">
      <c r="B742" s="266" t="s">
        <v>3942</v>
      </c>
      <c r="C742" s="266" t="s">
        <v>1502</v>
      </c>
      <c r="D742" s="295" t="s">
        <v>1214</v>
      </c>
      <c r="E742" s="266" t="s">
        <v>2117</v>
      </c>
      <c r="F742" s="105" t="s">
        <v>3</v>
      </c>
      <c r="G742" s="97">
        <v>14.1</v>
      </c>
      <c r="H742" s="320" t="s">
        <v>2529</v>
      </c>
      <c r="I742" s="44">
        <f t="shared" si="88"/>
        <v>0</v>
      </c>
      <c r="J742" s="114">
        <f t="shared" si="89"/>
        <v>14.1</v>
      </c>
      <c r="K742" s="125"/>
      <c r="L742" s="152">
        <f t="shared" si="90"/>
        <v>0</v>
      </c>
    </row>
    <row r="743" spans="1:70" ht="24" customHeight="1">
      <c r="B743" s="266" t="s">
        <v>3944</v>
      </c>
      <c r="C743" s="266" t="s">
        <v>1504</v>
      </c>
      <c r="D743" s="295" t="s">
        <v>1214</v>
      </c>
      <c r="E743" s="266" t="s">
        <v>2204</v>
      </c>
      <c r="F743" s="105" t="s">
        <v>3</v>
      </c>
      <c r="G743" s="97">
        <v>15.1</v>
      </c>
      <c r="H743" s="320" t="s">
        <v>2529</v>
      </c>
      <c r="I743" s="44">
        <f t="shared" si="88"/>
        <v>0</v>
      </c>
      <c r="J743" s="114">
        <f t="shared" si="89"/>
        <v>15.1</v>
      </c>
      <c r="K743" s="125"/>
      <c r="L743" s="152">
        <f t="shared" si="90"/>
        <v>0</v>
      </c>
    </row>
    <row r="744" spans="1:70" ht="24" customHeight="1">
      <c r="B744" s="266" t="s">
        <v>3946</v>
      </c>
      <c r="C744" s="266" t="s">
        <v>1506</v>
      </c>
      <c r="D744" s="295" t="s">
        <v>1214</v>
      </c>
      <c r="E744" s="266" t="s">
        <v>2185</v>
      </c>
      <c r="F744" s="105" t="s">
        <v>3</v>
      </c>
      <c r="G744" s="97">
        <v>20.6</v>
      </c>
      <c r="H744" s="320" t="s">
        <v>2529</v>
      </c>
      <c r="I744" s="44">
        <f t="shared" si="88"/>
        <v>0</v>
      </c>
      <c r="J744" s="114">
        <f t="shared" si="89"/>
        <v>20.6</v>
      </c>
      <c r="K744" s="125"/>
      <c r="L744" s="152">
        <f t="shared" si="90"/>
        <v>0</v>
      </c>
    </row>
    <row r="745" spans="1:70" ht="24" customHeight="1">
      <c r="B745" s="266" t="s">
        <v>3948</v>
      </c>
      <c r="C745" s="266" t="s">
        <v>1508</v>
      </c>
      <c r="D745" s="295" t="s">
        <v>1214</v>
      </c>
      <c r="E745" s="266" t="s">
        <v>2236</v>
      </c>
      <c r="F745" s="105" t="s">
        <v>3</v>
      </c>
      <c r="G745" s="97">
        <v>14.1</v>
      </c>
      <c r="H745" s="320" t="s">
        <v>2529</v>
      </c>
      <c r="I745" s="44">
        <f t="shared" si="88"/>
        <v>0</v>
      </c>
      <c r="J745" s="114">
        <f t="shared" si="89"/>
        <v>14.1</v>
      </c>
      <c r="K745" s="125"/>
      <c r="L745" s="152">
        <f t="shared" si="90"/>
        <v>0</v>
      </c>
    </row>
    <row r="746" spans="1:70" ht="24" customHeight="1">
      <c r="B746" s="266" t="s">
        <v>3950</v>
      </c>
      <c r="C746" s="266" t="s">
        <v>1510</v>
      </c>
      <c r="D746" s="295" t="s">
        <v>1214</v>
      </c>
      <c r="E746" s="266" t="s">
        <v>2160</v>
      </c>
      <c r="F746" s="105" t="s">
        <v>3</v>
      </c>
      <c r="G746" s="97">
        <v>15.6</v>
      </c>
      <c r="H746" s="320" t="s">
        <v>2529</v>
      </c>
      <c r="I746" s="44">
        <f t="shared" si="88"/>
        <v>0</v>
      </c>
      <c r="J746" s="114">
        <f t="shared" si="89"/>
        <v>15.6</v>
      </c>
      <c r="K746" s="125"/>
      <c r="L746" s="152">
        <f t="shared" si="90"/>
        <v>0</v>
      </c>
    </row>
    <row r="747" spans="1:70" s="69" customFormat="1" ht="24" customHeight="1" thickBot="1">
      <c r="A747" s="76"/>
      <c r="B747" s="323" t="s">
        <v>3952</v>
      </c>
      <c r="C747" s="323" t="s">
        <v>1512</v>
      </c>
      <c r="D747" s="295" t="s">
        <v>1214</v>
      </c>
      <c r="E747" s="323" t="s">
        <v>2142</v>
      </c>
      <c r="F747" s="106" t="s">
        <v>3</v>
      </c>
      <c r="G747" s="97">
        <v>15.3</v>
      </c>
      <c r="H747" s="324" t="s">
        <v>2529</v>
      </c>
      <c r="I747" s="80">
        <f t="shared" si="88"/>
        <v>0</v>
      </c>
      <c r="J747" s="117">
        <f t="shared" si="89"/>
        <v>15.3</v>
      </c>
      <c r="K747" s="156"/>
      <c r="L747" s="157">
        <f t="shared" si="90"/>
        <v>0</v>
      </c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  <c r="AD747" s="77"/>
      <c r="AE747" s="77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  <c r="AU747" s="77"/>
      <c r="AV747" s="77"/>
      <c r="AW747" s="77"/>
      <c r="AX747" s="77"/>
      <c r="AY747" s="77"/>
      <c r="AZ747" s="77"/>
      <c r="BA747" s="77"/>
      <c r="BB747" s="77"/>
      <c r="BC747" s="77"/>
      <c r="BD747" s="77"/>
      <c r="BE747" s="77"/>
      <c r="BF747" s="77"/>
      <c r="BG747" s="77"/>
      <c r="BH747" s="77"/>
      <c r="BI747" s="77"/>
      <c r="BJ747" s="77"/>
      <c r="BK747" s="77"/>
      <c r="BL747" s="77"/>
      <c r="BM747" s="77"/>
      <c r="BN747" s="77"/>
      <c r="BO747" s="77"/>
      <c r="BP747" s="77"/>
      <c r="BQ747" s="77"/>
      <c r="BR747" s="77"/>
    </row>
    <row r="748" spans="1:70" s="72" customFormat="1" ht="27" customHeight="1">
      <c r="A748" s="71"/>
      <c r="B748" s="325"/>
      <c r="C748" s="325"/>
      <c r="D748" s="325"/>
      <c r="E748" s="325" t="s">
        <v>2463</v>
      </c>
      <c r="F748" s="326"/>
      <c r="G748" s="108"/>
      <c r="H748" s="327"/>
      <c r="I748" s="328"/>
      <c r="J748" s="329"/>
      <c r="K748" s="79"/>
      <c r="L748" s="155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  <c r="AB748" s="73"/>
      <c r="AC748" s="73"/>
      <c r="AD748" s="73"/>
      <c r="AE748" s="73"/>
      <c r="AF748" s="73"/>
      <c r="AG748" s="73"/>
      <c r="AH748" s="73"/>
      <c r="AI748" s="73"/>
      <c r="AJ748" s="73"/>
      <c r="AK748" s="73"/>
      <c r="AL748" s="73"/>
      <c r="AM748" s="73"/>
      <c r="AN748" s="73"/>
      <c r="AO748" s="73"/>
      <c r="AP748" s="73"/>
      <c r="AQ748" s="73"/>
      <c r="AR748" s="73"/>
      <c r="AS748" s="73"/>
      <c r="AT748" s="73"/>
      <c r="AU748" s="73"/>
      <c r="AV748" s="73"/>
      <c r="AW748" s="73"/>
      <c r="AX748" s="73"/>
      <c r="AY748" s="73"/>
      <c r="AZ748" s="73"/>
      <c r="BA748" s="73"/>
      <c r="BB748" s="73"/>
      <c r="BC748" s="73"/>
      <c r="BD748" s="73"/>
      <c r="BE748" s="73"/>
      <c r="BF748" s="73"/>
      <c r="BG748" s="73"/>
      <c r="BH748" s="73"/>
      <c r="BI748" s="73"/>
      <c r="BJ748" s="73"/>
      <c r="BK748" s="73"/>
      <c r="BL748" s="73"/>
      <c r="BM748" s="73"/>
      <c r="BN748" s="73"/>
      <c r="BO748" s="73"/>
      <c r="BP748" s="73"/>
      <c r="BQ748" s="73"/>
      <c r="BR748" s="73"/>
    </row>
    <row r="749" spans="1:70" ht="15.65" customHeight="1">
      <c r="B749" s="291" t="s">
        <v>5654</v>
      </c>
      <c r="C749" s="266" t="s">
        <v>2464</v>
      </c>
      <c r="D749" s="89"/>
      <c r="E749" s="291" t="s">
        <v>2461</v>
      </c>
      <c r="F749" s="322" t="s">
        <v>3</v>
      </c>
      <c r="G749" s="98">
        <v>1200</v>
      </c>
      <c r="K749" s="11"/>
      <c r="L749" s="158"/>
    </row>
    <row r="750" spans="1:70" ht="15.65" customHeight="1">
      <c r="B750" s="266" t="s">
        <v>5655</v>
      </c>
      <c r="C750" s="266" t="s">
        <v>2465</v>
      </c>
      <c r="D750" s="89"/>
      <c r="E750" s="291" t="s">
        <v>2462</v>
      </c>
      <c r="F750" s="322" t="s">
        <v>3</v>
      </c>
      <c r="G750" s="98">
        <v>1000</v>
      </c>
      <c r="K750" s="11"/>
      <c r="L750" s="158"/>
    </row>
    <row r="751" spans="1:70" s="69" customFormat="1" ht="15.65" customHeight="1" thickBot="1">
      <c r="A751" s="76"/>
      <c r="B751" s="95" t="s">
        <v>5656</v>
      </c>
      <c r="C751" s="96"/>
      <c r="D751" s="96"/>
      <c r="E751" s="95" t="s">
        <v>1623</v>
      </c>
      <c r="F751" s="107" t="s">
        <v>3</v>
      </c>
      <c r="G751" s="99">
        <v>12</v>
      </c>
      <c r="H751" s="95"/>
      <c r="I751" s="332"/>
      <c r="J751" s="333"/>
      <c r="K751" s="77"/>
      <c r="L751" s="158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  <c r="AD751" s="77"/>
      <c r="AE751" s="77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  <c r="AU751" s="77"/>
      <c r="AV751" s="77"/>
      <c r="AW751" s="77"/>
      <c r="AX751" s="77"/>
      <c r="AY751" s="77"/>
      <c r="AZ751" s="77"/>
      <c r="BA751" s="77"/>
      <c r="BB751" s="77"/>
      <c r="BC751" s="77"/>
      <c r="BD751" s="77"/>
      <c r="BE751" s="77"/>
      <c r="BF751" s="77"/>
      <c r="BG751" s="77"/>
      <c r="BH751" s="77"/>
      <c r="BI751" s="77"/>
      <c r="BJ751" s="77"/>
      <c r="BK751" s="77"/>
      <c r="BL751" s="77"/>
      <c r="BM751" s="77"/>
      <c r="BN751" s="77"/>
      <c r="BO751" s="77"/>
      <c r="BP751" s="77"/>
      <c r="BQ751" s="77"/>
      <c r="BR751" s="77"/>
    </row>
    <row r="752" spans="1:70" s="72" customFormat="1" ht="24" customHeight="1">
      <c r="A752" s="78"/>
      <c r="B752" s="325" t="s">
        <v>2709</v>
      </c>
      <c r="C752" s="325" t="s">
        <v>53</v>
      </c>
      <c r="D752" s="325"/>
      <c r="E752" s="325" t="s">
        <v>2712</v>
      </c>
      <c r="F752" s="334"/>
      <c r="G752" s="108"/>
      <c r="H752" s="327"/>
      <c r="I752" s="335"/>
      <c r="J752" s="336"/>
      <c r="K752" s="79"/>
      <c r="L752" s="155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  <c r="AK752" s="79"/>
      <c r="AL752" s="79"/>
      <c r="AM752" s="79"/>
      <c r="AN752" s="79"/>
      <c r="AO752" s="79"/>
      <c r="AP752" s="79"/>
      <c r="AQ752" s="79"/>
      <c r="AR752" s="79"/>
      <c r="AS752" s="79"/>
      <c r="AT752" s="79"/>
      <c r="AU752" s="79"/>
      <c r="AV752" s="79"/>
      <c r="AW752" s="79"/>
      <c r="AX752" s="79"/>
      <c r="AY752" s="79"/>
      <c r="AZ752" s="79"/>
      <c r="BA752" s="79"/>
      <c r="BB752" s="79"/>
      <c r="BC752" s="79"/>
      <c r="BD752" s="79"/>
      <c r="BE752" s="79"/>
      <c r="BF752" s="79"/>
      <c r="BG752" s="79"/>
      <c r="BH752" s="79"/>
      <c r="BI752" s="79"/>
      <c r="BJ752" s="79"/>
      <c r="BK752" s="79"/>
      <c r="BL752" s="79"/>
      <c r="BM752" s="79"/>
      <c r="BN752" s="79"/>
      <c r="BO752" s="79"/>
      <c r="BP752" s="79"/>
      <c r="BQ752" s="79"/>
      <c r="BR752" s="79"/>
    </row>
    <row r="753" spans="1:70" ht="15.65" customHeight="1">
      <c r="B753" s="291" t="s">
        <v>6166</v>
      </c>
      <c r="C753" s="291" t="s">
        <v>2466</v>
      </c>
      <c r="D753" s="89"/>
      <c r="E753" s="291" t="s">
        <v>1735</v>
      </c>
      <c r="F753" s="322" t="s">
        <v>3</v>
      </c>
      <c r="G753" s="109">
        <v>350</v>
      </c>
      <c r="K753" s="11"/>
      <c r="L753" s="158"/>
    </row>
    <row r="754" spans="1:70" ht="15.65" customHeight="1">
      <c r="B754" s="291" t="s">
        <v>2717</v>
      </c>
      <c r="C754" s="291" t="s">
        <v>2467</v>
      </c>
      <c r="D754" s="89"/>
      <c r="E754" s="291" t="s">
        <v>1736</v>
      </c>
      <c r="F754" s="322" t="s">
        <v>3</v>
      </c>
      <c r="G754" s="109">
        <v>550</v>
      </c>
      <c r="K754" s="11"/>
      <c r="L754" s="158"/>
    </row>
    <row r="755" spans="1:70" ht="15.65" customHeight="1">
      <c r="A755" s="86"/>
      <c r="B755" s="291" t="s">
        <v>2716</v>
      </c>
      <c r="C755" s="291" t="s">
        <v>2468</v>
      </c>
      <c r="D755" s="89"/>
      <c r="E755" s="291" t="s">
        <v>1737</v>
      </c>
      <c r="F755" s="322" t="s">
        <v>3</v>
      </c>
      <c r="G755" s="109">
        <v>700</v>
      </c>
      <c r="I755" s="337"/>
      <c r="J755" s="338"/>
      <c r="K755" s="87"/>
      <c r="L755" s="158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  <c r="AL755" s="87"/>
      <c r="AM755" s="87"/>
      <c r="AN755" s="87"/>
      <c r="AO755" s="87"/>
      <c r="AP755" s="87"/>
      <c r="AQ755" s="87"/>
      <c r="AR755" s="87"/>
      <c r="AS755" s="87"/>
      <c r="AT755" s="87"/>
      <c r="AU755" s="87"/>
      <c r="AV755" s="87"/>
      <c r="AW755" s="87"/>
      <c r="AX755" s="87"/>
      <c r="AY755" s="87"/>
      <c r="AZ755" s="87"/>
      <c r="BA755" s="87"/>
      <c r="BB755" s="87"/>
      <c r="BC755" s="87"/>
      <c r="BD755" s="87"/>
      <c r="BE755" s="87"/>
      <c r="BF755" s="87"/>
      <c r="BG755" s="87"/>
      <c r="BH755" s="87"/>
      <c r="BI755" s="87"/>
      <c r="BJ755" s="87"/>
      <c r="BK755" s="87"/>
      <c r="BL755" s="87"/>
      <c r="BM755" s="87"/>
      <c r="BN755" s="87"/>
      <c r="BO755" s="87"/>
      <c r="BP755" s="87"/>
      <c r="BQ755" s="87"/>
      <c r="BR755" s="87"/>
    </row>
    <row r="756" spans="1:70" ht="15.65" customHeight="1">
      <c r="A756" s="86"/>
      <c r="B756" s="291" t="s">
        <v>2713</v>
      </c>
      <c r="C756" s="291" t="s">
        <v>2714</v>
      </c>
      <c r="D756" s="89"/>
      <c r="E756" s="291" t="s">
        <v>2715</v>
      </c>
      <c r="F756" s="322" t="s">
        <v>3</v>
      </c>
      <c r="G756" s="109">
        <v>49</v>
      </c>
      <c r="I756" s="337"/>
      <c r="J756" s="338"/>
      <c r="K756" s="87"/>
      <c r="L756" s="158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  <c r="AL756" s="87"/>
      <c r="AM756" s="87"/>
      <c r="AN756" s="87"/>
      <c r="AO756" s="87"/>
      <c r="AP756" s="87"/>
      <c r="AQ756" s="87"/>
      <c r="AR756" s="87"/>
      <c r="AS756" s="87"/>
      <c r="AT756" s="87"/>
      <c r="AU756" s="87"/>
      <c r="AV756" s="87"/>
      <c r="AW756" s="87"/>
      <c r="AX756" s="87"/>
      <c r="AY756" s="87"/>
      <c r="AZ756" s="87"/>
      <c r="BA756" s="87"/>
      <c r="BB756" s="87"/>
      <c r="BC756" s="87"/>
      <c r="BD756" s="87"/>
      <c r="BE756" s="87"/>
      <c r="BF756" s="87"/>
      <c r="BG756" s="87"/>
      <c r="BH756" s="87"/>
      <c r="BI756" s="87"/>
      <c r="BJ756" s="87"/>
      <c r="BK756" s="87"/>
      <c r="BL756" s="87"/>
      <c r="BM756" s="87"/>
      <c r="BN756" s="87"/>
      <c r="BO756" s="87"/>
      <c r="BP756" s="87"/>
      <c r="BQ756" s="87"/>
      <c r="BR756" s="87"/>
    </row>
    <row r="757" spans="1:70" s="69" customFormat="1" ht="15.65" customHeight="1" thickBot="1">
      <c r="A757" s="76"/>
      <c r="B757" s="95" t="s">
        <v>2718</v>
      </c>
      <c r="C757" s="95" t="s">
        <v>2502</v>
      </c>
      <c r="D757" s="96"/>
      <c r="E757" s="95" t="s">
        <v>2501</v>
      </c>
      <c r="F757" s="107" t="s">
        <v>3</v>
      </c>
      <c r="G757" s="100">
        <v>30</v>
      </c>
      <c r="H757" s="95"/>
      <c r="I757" s="332"/>
      <c r="J757" s="333"/>
      <c r="K757" s="77"/>
      <c r="L757" s="158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7"/>
      <c r="AW757" s="77"/>
      <c r="AX757" s="77"/>
      <c r="AY757" s="77"/>
      <c r="AZ757" s="77"/>
      <c r="BA757" s="77"/>
      <c r="BB757" s="77"/>
      <c r="BC757" s="77"/>
      <c r="BD757" s="77"/>
      <c r="BE757" s="77"/>
      <c r="BF757" s="77"/>
      <c r="BG757" s="77"/>
      <c r="BH757" s="77"/>
      <c r="BI757" s="77"/>
      <c r="BJ757" s="77"/>
      <c r="BK757" s="77"/>
      <c r="BL757" s="77"/>
      <c r="BM757" s="77"/>
      <c r="BN757" s="77"/>
      <c r="BO757" s="77"/>
      <c r="BP757" s="77"/>
      <c r="BQ757" s="77"/>
      <c r="BR757" s="77"/>
    </row>
    <row r="758" spans="1:70" ht="15.65" customHeight="1">
      <c r="A758" s="84"/>
      <c r="B758" s="89"/>
      <c r="C758" s="291"/>
      <c r="D758" s="89"/>
      <c r="E758" s="291"/>
      <c r="F758" s="294"/>
      <c r="G758" s="101"/>
      <c r="I758" s="339"/>
      <c r="J758" s="340"/>
      <c r="K758" s="85"/>
      <c r="L758" s="158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C758" s="85"/>
      <c r="AD758" s="85"/>
      <c r="AE758" s="85"/>
      <c r="AF758" s="85"/>
      <c r="AG758" s="85"/>
      <c r="AH758" s="85"/>
      <c r="AI758" s="85"/>
      <c r="AJ758" s="85"/>
      <c r="AK758" s="85"/>
      <c r="AL758" s="85"/>
      <c r="AM758" s="85"/>
      <c r="AN758" s="85"/>
      <c r="AO758" s="85"/>
      <c r="AP758" s="85"/>
      <c r="AQ758" s="85"/>
      <c r="AR758" s="85"/>
      <c r="AS758" s="85"/>
      <c r="AT758" s="85"/>
      <c r="AU758" s="85"/>
      <c r="AV758" s="85"/>
      <c r="AW758" s="85"/>
      <c r="AX758" s="85"/>
      <c r="AY758" s="85"/>
      <c r="AZ758" s="85"/>
      <c r="BA758" s="85"/>
      <c r="BB758" s="85"/>
      <c r="BC758" s="85"/>
      <c r="BD758" s="85"/>
      <c r="BE758" s="85"/>
      <c r="BF758" s="85"/>
      <c r="BG758" s="85"/>
      <c r="BH758" s="85"/>
      <c r="BI758" s="85"/>
      <c r="BJ758" s="85"/>
      <c r="BK758" s="85"/>
      <c r="BL758" s="85"/>
      <c r="BM758" s="85"/>
      <c r="BN758" s="85"/>
      <c r="BO758" s="85"/>
      <c r="BP758" s="85"/>
      <c r="BQ758" s="85"/>
      <c r="BR758" s="85"/>
    </row>
    <row r="759" spans="1:70" ht="15.65" customHeight="1">
      <c r="A759" s="74"/>
      <c r="B759" s="89"/>
      <c r="C759" s="89"/>
      <c r="D759" s="89"/>
      <c r="E759" s="89"/>
      <c r="F759" s="294"/>
      <c r="G759" s="108"/>
      <c r="I759" s="341"/>
      <c r="J759" s="342"/>
      <c r="K759" s="75"/>
      <c r="L759" s="158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5"/>
      <c r="AN759" s="75"/>
      <c r="AO759" s="75"/>
      <c r="AP759" s="75"/>
      <c r="AQ759" s="75"/>
      <c r="AR759" s="75"/>
      <c r="AS759" s="75"/>
      <c r="AT759" s="75"/>
      <c r="AU759" s="75"/>
      <c r="AV759" s="75"/>
      <c r="AW759" s="75"/>
      <c r="AX759" s="75"/>
      <c r="AY759" s="75"/>
      <c r="AZ759" s="75"/>
      <c r="BA759" s="75"/>
      <c r="BB759" s="75"/>
      <c r="BC759" s="75"/>
      <c r="BD759" s="75"/>
      <c r="BE759" s="75"/>
      <c r="BF759" s="75"/>
      <c r="BG759" s="75"/>
      <c r="BH759" s="75"/>
      <c r="BI759" s="75"/>
      <c r="BJ759" s="75"/>
      <c r="BK759" s="75"/>
      <c r="BL759" s="75"/>
      <c r="BM759" s="75"/>
      <c r="BN759" s="75"/>
      <c r="BO759" s="75"/>
      <c r="BP759" s="75"/>
      <c r="BQ759" s="75"/>
      <c r="BR759" s="75"/>
    </row>
    <row r="760" spans="1:70" ht="15.65" customHeight="1">
      <c r="B760" s="89"/>
      <c r="C760" s="89"/>
      <c r="D760" s="89"/>
      <c r="E760" s="89"/>
      <c r="F760" s="294"/>
      <c r="G760" s="108"/>
      <c r="K760" s="11"/>
      <c r="L760" s="158"/>
    </row>
    <row r="761" spans="1:70" ht="15.65" customHeight="1">
      <c r="B761" s="89"/>
      <c r="C761" s="89"/>
      <c r="D761" s="89"/>
      <c r="E761" s="89"/>
      <c r="F761" s="294"/>
      <c r="G761" s="108"/>
      <c r="K761" s="11"/>
      <c r="L761" s="158"/>
    </row>
    <row r="762" spans="1:70" ht="15.65" customHeight="1">
      <c r="B762" s="89"/>
      <c r="C762" s="89"/>
      <c r="D762" s="89"/>
      <c r="E762" s="89"/>
      <c r="F762" s="294"/>
      <c r="G762" s="108"/>
      <c r="K762" s="11"/>
      <c r="L762" s="158"/>
    </row>
    <row r="763" spans="1:70" ht="15.65" customHeight="1">
      <c r="B763" s="89"/>
      <c r="C763" s="89"/>
      <c r="D763" s="89"/>
      <c r="E763" s="89"/>
      <c r="F763" s="294"/>
      <c r="G763" s="108"/>
      <c r="K763" s="11"/>
      <c r="L763" s="158"/>
    </row>
    <row r="764" spans="1:70" ht="15.65" customHeight="1">
      <c r="B764" s="89"/>
      <c r="C764" s="89"/>
      <c r="D764" s="89"/>
      <c r="E764" s="89"/>
      <c r="F764" s="294"/>
      <c r="G764" s="108"/>
      <c r="K764" s="11"/>
      <c r="L764" s="158"/>
    </row>
    <row r="765" spans="1:70" ht="15.65" customHeight="1">
      <c r="B765" s="89"/>
      <c r="C765" s="89"/>
      <c r="D765" s="89"/>
      <c r="E765" s="89"/>
      <c r="F765" s="294"/>
      <c r="G765" s="108"/>
      <c r="K765" s="11"/>
      <c r="L765" s="158"/>
    </row>
    <row r="766" spans="1:70" ht="15.65" customHeight="1">
      <c r="B766" s="89"/>
      <c r="C766" s="89"/>
      <c r="D766" s="89"/>
      <c r="E766" s="89"/>
      <c r="F766" s="294"/>
      <c r="G766" s="108"/>
      <c r="K766" s="11"/>
      <c r="L766" s="158"/>
    </row>
    <row r="767" spans="1:70" ht="15.65" customHeight="1">
      <c r="K767" s="11"/>
    </row>
    <row r="768" spans="1:70" ht="15.65" customHeight="1">
      <c r="K768" s="11"/>
    </row>
    <row r="769" spans="11:11" ht="15.65" customHeight="1">
      <c r="K769" s="11"/>
    </row>
    <row r="770" spans="11:11" ht="15.65" customHeight="1">
      <c r="K770" s="11"/>
    </row>
    <row r="771" spans="11:11" ht="15.65" customHeight="1">
      <c r="K771" s="11"/>
    </row>
    <row r="772" spans="11:11" ht="15.65" customHeight="1">
      <c r="K772" s="11"/>
    </row>
    <row r="773" spans="11:11" ht="15.65" customHeight="1">
      <c r="K773" s="11"/>
    </row>
    <row r="774" spans="11:11" ht="15.65" customHeight="1">
      <c r="K774" s="11"/>
    </row>
    <row r="775" spans="11:11" ht="15.65" customHeight="1">
      <c r="K775" s="11"/>
    </row>
    <row r="776" spans="11:11" ht="15.65" customHeight="1">
      <c r="K776" s="11"/>
    </row>
    <row r="777" spans="11:11" ht="15.65" customHeight="1">
      <c r="K777" s="11"/>
    </row>
    <row r="778" spans="11:11" ht="15.65" customHeight="1">
      <c r="K778" s="11"/>
    </row>
    <row r="779" spans="11:11" ht="15.65" customHeight="1">
      <c r="K779" s="11"/>
    </row>
    <row r="780" spans="11:11" ht="15.65" customHeight="1">
      <c r="K780" s="11"/>
    </row>
    <row r="781" spans="11:11" ht="15.65" customHeight="1">
      <c r="K781" s="11"/>
    </row>
    <row r="782" spans="11:11" ht="15.65" customHeight="1">
      <c r="K782" s="11"/>
    </row>
    <row r="783" spans="11:11" ht="15.65" customHeight="1">
      <c r="K783" s="11"/>
    </row>
    <row r="784" spans="11:11" ht="15.65" customHeight="1">
      <c r="K784" s="11"/>
    </row>
    <row r="785" spans="11:11" ht="15.65" customHeight="1">
      <c r="K785" s="11"/>
    </row>
    <row r="786" spans="11:11" ht="15.65" customHeight="1">
      <c r="K786" s="11"/>
    </row>
    <row r="787" spans="11:11" ht="15.65" customHeight="1">
      <c r="K787" s="11"/>
    </row>
    <row r="788" spans="11:11" ht="15.65" customHeight="1">
      <c r="K788" s="11"/>
    </row>
    <row r="789" spans="11:11" ht="15.65" customHeight="1">
      <c r="K789" s="11"/>
    </row>
    <row r="790" spans="11:11" ht="15.65" customHeight="1">
      <c r="K790" s="11"/>
    </row>
    <row r="791" spans="11:11" ht="15.65" customHeight="1">
      <c r="K791" s="11"/>
    </row>
    <row r="792" spans="11:11" ht="15.65" customHeight="1">
      <c r="K792" s="11"/>
    </row>
    <row r="793" spans="11:11" ht="15.65" customHeight="1">
      <c r="K793" s="11"/>
    </row>
    <row r="794" spans="11:11" ht="15.65" customHeight="1">
      <c r="K794" s="11"/>
    </row>
    <row r="795" spans="11:11" ht="15.65" customHeight="1">
      <c r="K795" s="11"/>
    </row>
    <row r="796" spans="11:11" ht="15.65" customHeight="1">
      <c r="K796" s="11"/>
    </row>
    <row r="797" spans="11:11" ht="15.65" customHeight="1">
      <c r="K797" s="11"/>
    </row>
    <row r="798" spans="11:11" ht="15.65" customHeight="1">
      <c r="K798" s="11"/>
    </row>
    <row r="799" spans="11:11" ht="15.65" customHeight="1">
      <c r="K799" s="11"/>
    </row>
    <row r="800" spans="11:11" ht="15.65" customHeight="1">
      <c r="K800" s="11"/>
    </row>
    <row r="801" spans="11:11" ht="15.65" customHeight="1">
      <c r="K801" s="11"/>
    </row>
    <row r="802" spans="11:11" ht="15.65" customHeight="1">
      <c r="K802" s="11"/>
    </row>
    <row r="803" spans="11:11" ht="15.65" customHeight="1">
      <c r="K803" s="11"/>
    </row>
    <row r="804" spans="11:11" ht="15.65" customHeight="1">
      <c r="K804" s="11"/>
    </row>
    <row r="805" spans="11:11" ht="15.65" customHeight="1">
      <c r="K805" s="11"/>
    </row>
    <row r="806" spans="11:11" ht="15.65" customHeight="1">
      <c r="K806" s="11"/>
    </row>
    <row r="807" spans="11:11" ht="15.65" customHeight="1">
      <c r="K807" s="11"/>
    </row>
    <row r="808" spans="11:11" ht="15.65" customHeight="1">
      <c r="K808" s="11"/>
    </row>
    <row r="809" spans="11:11" ht="15.65" customHeight="1">
      <c r="K809" s="11"/>
    </row>
    <row r="810" spans="11:11" ht="15.65" customHeight="1">
      <c r="K810" s="11"/>
    </row>
    <row r="811" spans="11:11" ht="15.65" customHeight="1">
      <c r="K811" s="11"/>
    </row>
    <row r="812" spans="11:11" ht="15.65" customHeight="1">
      <c r="K812" s="11"/>
    </row>
    <row r="813" spans="11:11" ht="15.65" customHeight="1">
      <c r="K813" s="11"/>
    </row>
    <row r="814" spans="11:11" ht="15.65" customHeight="1">
      <c r="K814" s="11"/>
    </row>
    <row r="815" spans="11:11" ht="15.65" customHeight="1">
      <c r="K815" s="11"/>
    </row>
    <row r="816" spans="11:11" ht="15.65" customHeight="1">
      <c r="K816" s="11"/>
    </row>
    <row r="817" spans="11:11" ht="15.65" customHeight="1">
      <c r="K817" s="11"/>
    </row>
    <row r="818" spans="11:11" ht="15.65" customHeight="1">
      <c r="K818" s="11"/>
    </row>
    <row r="819" spans="11:11" ht="15.65" customHeight="1">
      <c r="K819" s="11"/>
    </row>
    <row r="820" spans="11:11" ht="15.65" customHeight="1">
      <c r="K820" s="11"/>
    </row>
    <row r="821" spans="11:11" ht="15.65" customHeight="1">
      <c r="K821" s="11"/>
    </row>
    <row r="822" spans="11:11" ht="15.65" customHeight="1">
      <c r="K822" s="11"/>
    </row>
    <row r="823" spans="11:11" ht="15.65" customHeight="1">
      <c r="K823" s="11"/>
    </row>
    <row r="824" spans="11:11" ht="15.65" customHeight="1">
      <c r="K824" s="11"/>
    </row>
    <row r="825" spans="11:11" ht="15.65" customHeight="1">
      <c r="K825" s="11"/>
    </row>
    <row r="826" spans="11:11" ht="15.65" customHeight="1">
      <c r="K826" s="11"/>
    </row>
    <row r="827" spans="11:11" ht="15.65" customHeight="1">
      <c r="K827" s="11"/>
    </row>
    <row r="828" spans="11:11" ht="15.65" customHeight="1">
      <c r="K828" s="11"/>
    </row>
    <row r="829" spans="11:11" ht="15.65" customHeight="1">
      <c r="K829" s="11"/>
    </row>
    <row r="830" spans="11:11" ht="15.65" customHeight="1">
      <c r="K830" s="11"/>
    </row>
    <row r="831" spans="11:11" ht="15.65" customHeight="1">
      <c r="K831" s="11"/>
    </row>
  </sheetData>
  <sheetProtection selectLockedCells="1" selectUnlockedCells="1"/>
  <autoFilter ref="A2:K766" xr:uid="{00000000-0009-0000-0000-000002000000}"/>
  <sortState xmlns:xlrd2="http://schemas.microsoft.com/office/spreadsheetml/2017/richdata2" ref="B592:G817">
    <sortCondition ref="C592:C817"/>
  </sortState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B412"/>
  <sheetViews>
    <sheetView zoomScale="90" zoomScaleNormal="90" zoomScaleSheetLayoutView="4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61" sqref="D61"/>
    </sheetView>
  </sheetViews>
  <sheetFormatPr defaultColWidth="9" defaultRowHeight="15.65" customHeight="1"/>
  <cols>
    <col min="1" max="1" width="5.453125" style="33" customWidth="1"/>
    <col min="2" max="2" width="15.90625" style="9" customWidth="1"/>
    <col min="3" max="3" width="14.26953125" style="9" customWidth="1"/>
    <col min="4" max="4" width="66.7265625" style="9" customWidth="1"/>
    <col min="5" max="5" width="5.1796875" style="11" customWidth="1"/>
    <col min="6" max="6" width="11.453125" style="174" customWidth="1"/>
    <col min="7" max="7" width="24.54296875" customWidth="1"/>
    <col min="8" max="8" width="7.54296875" style="34" customWidth="1"/>
    <col min="9" max="9" width="12.453125" style="35" customWidth="1"/>
    <col min="10" max="10" width="13.54296875" style="128" customWidth="1"/>
    <col min="11" max="11" width="13.81640625" style="120" customWidth="1"/>
    <col min="12" max="12" width="13.26953125" style="13" customWidth="1"/>
    <col min="13" max="130" width="7.54296875" style="11" customWidth="1"/>
  </cols>
  <sheetData>
    <row r="1" spans="1:130" ht="29.25" customHeight="1" thickBot="1">
      <c r="A1" s="86"/>
      <c r="B1" s="159"/>
      <c r="C1" s="159"/>
      <c r="D1" s="159"/>
      <c r="E1" s="160"/>
      <c r="F1" s="172"/>
      <c r="G1" s="161"/>
      <c r="H1" s="162"/>
      <c r="I1" s="163"/>
      <c r="J1" s="166"/>
      <c r="K1" s="164"/>
      <c r="L1" s="168" t="s">
        <v>2710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</row>
    <row r="2" spans="1:130" s="30" customFormat="1" ht="46.5" customHeight="1" thickBot="1">
      <c r="A2" s="356"/>
      <c r="B2" s="171" t="s">
        <v>1750</v>
      </c>
      <c r="C2" s="171" t="s">
        <v>53</v>
      </c>
      <c r="D2" s="171" t="s">
        <v>1757</v>
      </c>
      <c r="E2" s="144" t="s">
        <v>1514</v>
      </c>
      <c r="F2" s="219" t="s">
        <v>5934</v>
      </c>
      <c r="G2" s="145" t="s">
        <v>1515</v>
      </c>
      <c r="H2" s="146" t="s">
        <v>1751</v>
      </c>
      <c r="I2" s="147" t="s">
        <v>1516</v>
      </c>
      <c r="J2" s="148" t="s">
        <v>55</v>
      </c>
      <c r="K2" s="149" t="s">
        <v>2708</v>
      </c>
      <c r="L2" s="170">
        <f>SUM(K4:K138)</f>
        <v>0</v>
      </c>
    </row>
    <row r="3" spans="1:130" s="30" customFormat="1" ht="27" customHeight="1" thickTop="1" thickBot="1">
      <c r="A3" s="138"/>
      <c r="B3" s="41"/>
      <c r="C3" s="49"/>
      <c r="D3" s="42" t="s">
        <v>1622</v>
      </c>
      <c r="E3" s="139"/>
      <c r="F3" s="173" t="s">
        <v>5935</v>
      </c>
      <c r="G3" s="140" t="s">
        <v>1515</v>
      </c>
      <c r="H3" s="141"/>
      <c r="I3" s="142" t="s">
        <v>1516</v>
      </c>
      <c r="J3" s="143" t="s">
        <v>55</v>
      </c>
      <c r="K3" s="137" t="s">
        <v>2708</v>
      </c>
      <c r="L3" s="169"/>
    </row>
    <row r="4" spans="1:130" ht="14.25" customHeight="1">
      <c r="A4" s="58" t="s">
        <v>67</v>
      </c>
      <c r="B4" s="9" t="s">
        <v>3391</v>
      </c>
      <c r="C4" s="9" t="s">
        <v>2357</v>
      </c>
      <c r="D4" s="10" t="s">
        <v>1047</v>
      </c>
      <c r="E4" s="40" t="s">
        <v>3</v>
      </c>
      <c r="F4" s="59">
        <v>330</v>
      </c>
      <c r="H4" s="44">
        <f>$H$3</f>
        <v>0</v>
      </c>
      <c r="I4" s="103">
        <f>F4-F4*H4</f>
        <v>330</v>
      </c>
      <c r="J4" s="129"/>
      <c r="K4" s="122">
        <f>J4*I4</f>
        <v>0</v>
      </c>
      <c r="L4" s="118"/>
    </row>
    <row r="5" spans="1:130" ht="13.9" customHeight="1">
      <c r="A5" s="58" t="s">
        <v>72</v>
      </c>
      <c r="B5" s="9" t="s">
        <v>3392</v>
      </c>
      <c r="C5" s="9" t="s">
        <v>2358</v>
      </c>
      <c r="D5" s="10" t="s">
        <v>1050</v>
      </c>
      <c r="E5" s="38" t="s">
        <v>3</v>
      </c>
      <c r="F5" s="59">
        <v>375</v>
      </c>
      <c r="H5" s="44">
        <f t="shared" ref="H5:H69" si="0">$H$3</f>
        <v>0</v>
      </c>
      <c r="I5" s="103">
        <f t="shared" ref="I5:I82" si="1">F5-F5*H5</f>
        <v>375</v>
      </c>
      <c r="J5" s="125"/>
      <c r="K5" s="122">
        <f t="shared" ref="K5:K81" si="2">J5*I5</f>
        <v>0</v>
      </c>
      <c r="L5" s="118"/>
    </row>
    <row r="6" spans="1:130" ht="13.9" customHeight="1">
      <c r="A6" s="58" t="s">
        <v>74</v>
      </c>
      <c r="B6" s="9" t="s">
        <v>3393</v>
      </c>
      <c r="C6" s="9" t="s">
        <v>2359</v>
      </c>
      <c r="D6" s="10" t="s">
        <v>1052</v>
      </c>
      <c r="E6" s="38" t="s">
        <v>3</v>
      </c>
      <c r="F6" s="59">
        <v>445</v>
      </c>
      <c r="H6" s="44">
        <f t="shared" si="0"/>
        <v>0</v>
      </c>
      <c r="I6" s="103">
        <f t="shared" si="1"/>
        <v>445</v>
      </c>
      <c r="J6" s="125"/>
      <c r="K6" s="122">
        <f t="shared" si="2"/>
        <v>0</v>
      </c>
      <c r="L6" s="118"/>
    </row>
    <row r="7" spans="1:130" ht="13.9" customHeight="1">
      <c r="A7" s="58" t="s">
        <v>75</v>
      </c>
      <c r="B7" s="9" t="s">
        <v>3394</v>
      </c>
      <c r="C7" s="9" t="s">
        <v>2360</v>
      </c>
      <c r="D7" s="10" t="s">
        <v>1054</v>
      </c>
      <c r="E7" s="38" t="s">
        <v>3</v>
      </c>
      <c r="F7" s="59">
        <v>540</v>
      </c>
      <c r="H7" s="44">
        <f t="shared" si="0"/>
        <v>0</v>
      </c>
      <c r="I7" s="103">
        <f t="shared" si="1"/>
        <v>540</v>
      </c>
      <c r="J7" s="125"/>
      <c r="K7" s="122">
        <f t="shared" si="2"/>
        <v>0</v>
      </c>
      <c r="L7" s="118"/>
    </row>
    <row r="8" spans="1:130" ht="13.9" customHeight="1">
      <c r="A8" s="58" t="s">
        <v>78</v>
      </c>
      <c r="B8" s="9" t="s">
        <v>3395</v>
      </c>
      <c r="C8" s="9" t="s">
        <v>2361</v>
      </c>
      <c r="D8" s="10" t="s">
        <v>1056</v>
      </c>
      <c r="E8" s="38" t="s">
        <v>3</v>
      </c>
      <c r="F8" s="59">
        <v>590</v>
      </c>
      <c r="H8" s="44">
        <f t="shared" si="0"/>
        <v>0</v>
      </c>
      <c r="I8" s="103">
        <f t="shared" si="1"/>
        <v>590</v>
      </c>
      <c r="J8" s="125"/>
      <c r="K8" s="122">
        <f t="shared" si="2"/>
        <v>0</v>
      </c>
      <c r="L8" s="118"/>
    </row>
    <row r="9" spans="1:130" ht="13.9" customHeight="1">
      <c r="A9" s="58" t="s">
        <v>81</v>
      </c>
      <c r="B9" s="9" t="s">
        <v>3396</v>
      </c>
      <c r="C9" s="9" t="s">
        <v>2362</v>
      </c>
      <c r="D9" s="10" t="s">
        <v>1058</v>
      </c>
      <c r="E9" s="38" t="s">
        <v>3</v>
      </c>
      <c r="F9" s="59">
        <v>699</v>
      </c>
      <c r="H9" s="44">
        <f t="shared" si="0"/>
        <v>0</v>
      </c>
      <c r="I9" s="103">
        <f t="shared" si="1"/>
        <v>699</v>
      </c>
      <c r="J9" s="125"/>
      <c r="K9" s="122">
        <f t="shared" si="2"/>
        <v>0</v>
      </c>
      <c r="L9" s="118"/>
    </row>
    <row r="10" spans="1:130" ht="13.9" customHeight="1">
      <c r="A10" s="58" t="s">
        <v>82</v>
      </c>
      <c r="B10" s="9" t="s">
        <v>3397</v>
      </c>
      <c r="C10" s="9" t="s">
        <v>2363</v>
      </c>
      <c r="D10" s="10" t="s">
        <v>1060</v>
      </c>
      <c r="E10" s="38" t="s">
        <v>3</v>
      </c>
      <c r="F10" s="59">
        <v>810</v>
      </c>
      <c r="H10" s="44">
        <f t="shared" si="0"/>
        <v>0</v>
      </c>
      <c r="I10" s="103">
        <f t="shared" si="1"/>
        <v>810</v>
      </c>
      <c r="J10" s="125"/>
      <c r="K10" s="122">
        <f t="shared" si="2"/>
        <v>0</v>
      </c>
      <c r="L10" s="118"/>
    </row>
    <row r="11" spans="1:130" ht="13.9" customHeight="1">
      <c r="A11" s="58" t="s">
        <v>83</v>
      </c>
      <c r="B11" s="9" t="s">
        <v>3398</v>
      </c>
      <c r="C11" s="9" t="s">
        <v>2364</v>
      </c>
      <c r="D11" s="10" t="s">
        <v>6097</v>
      </c>
      <c r="E11" s="38" t="s">
        <v>3</v>
      </c>
      <c r="F11" s="59">
        <v>360</v>
      </c>
      <c r="H11" s="44">
        <f t="shared" si="0"/>
        <v>0</v>
      </c>
      <c r="I11" s="103">
        <f t="shared" si="1"/>
        <v>360</v>
      </c>
      <c r="J11" s="125"/>
      <c r="K11" s="122">
        <f t="shared" si="2"/>
        <v>0</v>
      </c>
      <c r="L11" s="118"/>
    </row>
    <row r="12" spans="1:130" ht="13.9" customHeight="1">
      <c r="A12" s="58" t="s">
        <v>86</v>
      </c>
      <c r="B12" s="9" t="s">
        <v>3399</v>
      </c>
      <c r="C12" s="9" t="s">
        <v>2365</v>
      </c>
      <c r="D12" s="10" t="s">
        <v>6096</v>
      </c>
      <c r="E12" s="38" t="s">
        <v>3</v>
      </c>
      <c r="F12" s="59">
        <v>445</v>
      </c>
      <c r="H12" s="44">
        <f t="shared" si="0"/>
        <v>0</v>
      </c>
      <c r="I12" s="103">
        <f t="shared" si="1"/>
        <v>445</v>
      </c>
      <c r="J12" s="125"/>
      <c r="K12" s="122">
        <f t="shared" si="2"/>
        <v>0</v>
      </c>
      <c r="L12" s="118"/>
    </row>
    <row r="13" spans="1:130" ht="13.9" customHeight="1">
      <c r="A13" s="58" t="s">
        <v>87</v>
      </c>
      <c r="B13" s="9" t="s">
        <v>3400</v>
      </c>
      <c r="C13" s="9" t="s">
        <v>2366</v>
      </c>
      <c r="D13" s="10" t="s">
        <v>6098</v>
      </c>
      <c r="E13" s="38" t="s">
        <v>3</v>
      </c>
      <c r="F13" s="59">
        <v>550</v>
      </c>
      <c r="H13" s="44">
        <f t="shared" si="0"/>
        <v>0</v>
      </c>
      <c r="I13" s="103">
        <f t="shared" si="1"/>
        <v>550</v>
      </c>
      <c r="J13" s="125"/>
      <c r="K13" s="122">
        <f t="shared" si="2"/>
        <v>0</v>
      </c>
      <c r="L13" s="118"/>
    </row>
    <row r="14" spans="1:130" ht="13.9" customHeight="1">
      <c r="A14" s="58" t="s">
        <v>88</v>
      </c>
      <c r="B14" s="9" t="s">
        <v>3401</v>
      </c>
      <c r="C14" s="9" t="s">
        <v>2367</v>
      </c>
      <c r="D14" s="10" t="s">
        <v>6099</v>
      </c>
      <c r="E14" s="38" t="s">
        <v>3</v>
      </c>
      <c r="F14" s="59">
        <v>620</v>
      </c>
      <c r="H14" s="44">
        <f t="shared" si="0"/>
        <v>0</v>
      </c>
      <c r="I14" s="103">
        <f t="shared" si="1"/>
        <v>620</v>
      </c>
      <c r="J14" s="125"/>
      <c r="K14" s="122">
        <f t="shared" si="2"/>
        <v>0</v>
      </c>
      <c r="L14" s="118"/>
    </row>
    <row r="15" spans="1:130" ht="13.9" customHeight="1">
      <c r="A15" s="58" t="s">
        <v>91</v>
      </c>
      <c r="B15" s="9" t="s">
        <v>3402</v>
      </c>
      <c r="C15" s="9" t="s">
        <v>2368</v>
      </c>
      <c r="D15" s="10" t="s">
        <v>6100</v>
      </c>
      <c r="E15" s="38" t="s">
        <v>3</v>
      </c>
      <c r="F15" s="59">
        <v>720</v>
      </c>
      <c r="H15" s="44">
        <f t="shared" si="0"/>
        <v>0</v>
      </c>
      <c r="I15" s="103">
        <f t="shared" si="1"/>
        <v>720</v>
      </c>
      <c r="J15" s="125"/>
      <c r="K15" s="122">
        <f t="shared" si="2"/>
        <v>0</v>
      </c>
      <c r="L15" s="118"/>
    </row>
    <row r="16" spans="1:130" s="370" customFormat="1" ht="13.9" customHeight="1">
      <c r="A16" s="58" t="s">
        <v>92</v>
      </c>
      <c r="B16" s="369" t="s">
        <v>5929</v>
      </c>
      <c r="C16" s="12" t="s">
        <v>5930</v>
      </c>
      <c r="D16" s="47" t="s">
        <v>6101</v>
      </c>
      <c r="E16" s="38" t="s">
        <v>3</v>
      </c>
      <c r="F16" s="59">
        <v>790</v>
      </c>
      <c r="G16" s="89"/>
      <c r="H16" s="44">
        <f t="shared" si="0"/>
        <v>0</v>
      </c>
      <c r="I16" s="103">
        <f t="shared" ref="I16" si="3">F16-F16*H16</f>
        <v>790</v>
      </c>
      <c r="J16" s="371"/>
      <c r="K16" s="122">
        <f t="shared" ref="K16" si="4">J16*I16</f>
        <v>0</v>
      </c>
      <c r="L16" s="372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  <c r="BB16" s="373"/>
      <c r="BC16" s="373"/>
      <c r="BD16" s="373"/>
      <c r="BE16" s="373"/>
      <c r="BF16" s="373"/>
      <c r="BG16" s="373"/>
      <c r="BH16" s="373"/>
      <c r="BI16" s="373"/>
      <c r="BJ16" s="373"/>
      <c r="BK16" s="373"/>
      <c r="BL16" s="373"/>
      <c r="BM16" s="373"/>
      <c r="BN16" s="373"/>
      <c r="BO16" s="373"/>
      <c r="BP16" s="373"/>
      <c r="BQ16" s="373"/>
      <c r="BR16" s="373"/>
      <c r="BS16" s="373"/>
      <c r="BT16" s="373"/>
      <c r="BU16" s="373"/>
      <c r="BV16" s="373"/>
      <c r="BW16" s="373"/>
      <c r="BX16" s="373"/>
      <c r="BY16" s="373"/>
      <c r="BZ16" s="373"/>
      <c r="CA16" s="373"/>
      <c r="CB16" s="373"/>
      <c r="CC16" s="373"/>
      <c r="CD16" s="373"/>
      <c r="CE16" s="373"/>
      <c r="CF16" s="373"/>
      <c r="CG16" s="373"/>
      <c r="CH16" s="373"/>
      <c r="CI16" s="373"/>
      <c r="CJ16" s="373"/>
      <c r="CK16" s="373"/>
      <c r="CL16" s="373"/>
      <c r="CM16" s="373"/>
      <c r="CN16" s="373"/>
      <c r="CO16" s="373"/>
      <c r="CP16" s="373"/>
      <c r="CQ16" s="373"/>
      <c r="CR16" s="373"/>
      <c r="CS16" s="373"/>
      <c r="CT16" s="373"/>
      <c r="CU16" s="373"/>
      <c r="CV16" s="373"/>
      <c r="CW16" s="373"/>
      <c r="CX16" s="373"/>
      <c r="CY16" s="373"/>
      <c r="CZ16" s="373"/>
      <c r="DA16" s="373"/>
      <c r="DB16" s="373"/>
      <c r="DC16" s="373"/>
      <c r="DD16" s="373"/>
      <c r="DE16" s="373"/>
      <c r="DF16" s="373"/>
      <c r="DG16" s="373"/>
      <c r="DH16" s="373"/>
      <c r="DI16" s="373"/>
      <c r="DJ16" s="373"/>
      <c r="DK16" s="373"/>
      <c r="DL16" s="373"/>
      <c r="DM16" s="373"/>
      <c r="DN16" s="373"/>
      <c r="DO16" s="373"/>
      <c r="DP16" s="373"/>
      <c r="DQ16" s="373"/>
      <c r="DR16" s="373"/>
      <c r="DS16" s="373"/>
      <c r="DT16" s="373"/>
      <c r="DU16" s="373"/>
      <c r="DV16" s="373"/>
      <c r="DW16" s="373"/>
      <c r="DX16" s="373"/>
      <c r="DY16" s="373"/>
      <c r="DZ16" s="373"/>
    </row>
    <row r="17" spans="1:12" ht="13.9" customHeight="1">
      <c r="A17" s="58" t="s">
        <v>93</v>
      </c>
      <c r="B17" s="9" t="s">
        <v>3403</v>
      </c>
      <c r="C17" s="9" t="s">
        <v>2369</v>
      </c>
      <c r="D17" s="10" t="s">
        <v>6102</v>
      </c>
      <c r="E17" s="38" t="s">
        <v>3</v>
      </c>
      <c r="F17" s="59">
        <v>820</v>
      </c>
      <c r="H17" s="44">
        <f t="shared" si="0"/>
        <v>0</v>
      </c>
      <c r="I17" s="103">
        <f t="shared" si="1"/>
        <v>820</v>
      </c>
      <c r="J17" s="125"/>
      <c r="K17" s="122">
        <f t="shared" si="2"/>
        <v>0</v>
      </c>
      <c r="L17" s="118"/>
    </row>
    <row r="18" spans="1:12" ht="13.9" customHeight="1">
      <c r="A18" s="58" t="s">
        <v>96</v>
      </c>
      <c r="B18" s="9" t="s">
        <v>3404</v>
      </c>
      <c r="C18" s="9" t="s">
        <v>2370</v>
      </c>
      <c r="D18" s="10" t="s">
        <v>6103</v>
      </c>
      <c r="E18" s="38" t="s">
        <v>3</v>
      </c>
      <c r="F18" s="59">
        <v>990</v>
      </c>
      <c r="H18" s="44">
        <f t="shared" si="0"/>
        <v>0</v>
      </c>
      <c r="I18" s="103">
        <f t="shared" si="1"/>
        <v>990</v>
      </c>
      <c r="J18" s="125"/>
      <c r="K18" s="122">
        <f t="shared" si="2"/>
        <v>0</v>
      </c>
      <c r="L18" s="118"/>
    </row>
    <row r="19" spans="1:12" ht="13.9" customHeight="1">
      <c r="A19" s="58" t="s">
        <v>99</v>
      </c>
      <c r="B19" s="9" t="s">
        <v>3436</v>
      </c>
      <c r="C19" s="9" t="s">
        <v>2371</v>
      </c>
      <c r="D19" s="10" t="s">
        <v>6104</v>
      </c>
      <c r="E19" s="38" t="s">
        <v>3</v>
      </c>
      <c r="F19" s="59">
        <v>1080</v>
      </c>
      <c r="H19" s="44">
        <f t="shared" si="0"/>
        <v>0</v>
      </c>
      <c r="I19" s="103">
        <f t="shared" si="1"/>
        <v>1080</v>
      </c>
      <c r="J19" s="125"/>
      <c r="K19" s="122">
        <f t="shared" si="2"/>
        <v>0</v>
      </c>
      <c r="L19" s="118"/>
    </row>
    <row r="20" spans="1:12" ht="13.9" customHeight="1">
      <c r="A20" s="58" t="s">
        <v>100</v>
      </c>
      <c r="B20" s="9" t="s">
        <v>3437</v>
      </c>
      <c r="C20" s="9" t="s">
        <v>2372</v>
      </c>
      <c r="D20" s="10" t="s">
        <v>6105</v>
      </c>
      <c r="E20" s="38" t="s">
        <v>3</v>
      </c>
      <c r="F20" s="59">
        <v>1160</v>
      </c>
      <c r="H20" s="44">
        <f t="shared" si="0"/>
        <v>0</v>
      </c>
      <c r="I20" s="103">
        <f t="shared" si="1"/>
        <v>1160</v>
      </c>
      <c r="J20" s="125"/>
      <c r="K20" s="122">
        <f t="shared" si="2"/>
        <v>0</v>
      </c>
      <c r="L20" s="118"/>
    </row>
    <row r="21" spans="1:12" ht="13.9" customHeight="1">
      <c r="A21" s="58" t="s">
        <v>101</v>
      </c>
      <c r="B21" s="9" t="s">
        <v>3438</v>
      </c>
      <c r="C21" s="9" t="s">
        <v>2373</v>
      </c>
      <c r="D21" s="10" t="s">
        <v>6106</v>
      </c>
      <c r="E21" s="38" t="s">
        <v>3</v>
      </c>
      <c r="F21" s="59">
        <v>1250</v>
      </c>
      <c r="H21" s="44">
        <f t="shared" si="0"/>
        <v>0</v>
      </c>
      <c r="I21" s="103">
        <f t="shared" si="1"/>
        <v>1250</v>
      </c>
      <c r="J21" s="125"/>
      <c r="K21" s="122">
        <f t="shared" si="2"/>
        <v>0</v>
      </c>
      <c r="L21" s="118"/>
    </row>
    <row r="22" spans="1:12" ht="13.9" customHeight="1">
      <c r="A22" s="58" t="s">
        <v>104</v>
      </c>
      <c r="B22" s="9" t="s">
        <v>3439</v>
      </c>
      <c r="C22" s="9" t="s">
        <v>2374</v>
      </c>
      <c r="D22" s="10" t="s">
        <v>6107</v>
      </c>
      <c r="E22" s="38" t="s">
        <v>3</v>
      </c>
      <c r="F22" s="59">
        <v>1590</v>
      </c>
      <c r="H22" s="44">
        <f t="shared" si="0"/>
        <v>0</v>
      </c>
      <c r="I22" s="103">
        <f t="shared" si="1"/>
        <v>1590</v>
      </c>
      <c r="J22" s="125"/>
      <c r="K22" s="122">
        <f t="shared" si="2"/>
        <v>0</v>
      </c>
      <c r="L22" s="118"/>
    </row>
    <row r="23" spans="1:12" ht="13.9" customHeight="1">
      <c r="A23" s="58" t="s">
        <v>107</v>
      </c>
      <c r="B23" s="9" t="s">
        <v>3440</v>
      </c>
      <c r="C23" s="9" t="s">
        <v>2375</v>
      </c>
      <c r="D23" s="10" t="s">
        <v>6108</v>
      </c>
      <c r="E23" s="38" t="s">
        <v>3</v>
      </c>
      <c r="F23" s="59">
        <v>1790</v>
      </c>
      <c r="H23" s="44">
        <f t="shared" si="0"/>
        <v>0</v>
      </c>
      <c r="I23" s="103">
        <f t="shared" si="1"/>
        <v>1790</v>
      </c>
      <c r="J23" s="125"/>
      <c r="K23" s="122">
        <f t="shared" si="2"/>
        <v>0</v>
      </c>
      <c r="L23" s="118"/>
    </row>
    <row r="24" spans="1:12" ht="13.9" customHeight="1">
      <c r="A24" s="58" t="s">
        <v>110</v>
      </c>
      <c r="B24" s="9" t="s">
        <v>3441</v>
      </c>
      <c r="C24" s="9" t="s">
        <v>2376</v>
      </c>
      <c r="D24" s="10" t="s">
        <v>6109</v>
      </c>
      <c r="E24" s="38" t="s">
        <v>3</v>
      </c>
      <c r="F24" s="59">
        <v>2100</v>
      </c>
      <c r="H24" s="44">
        <f t="shared" si="0"/>
        <v>0</v>
      </c>
      <c r="I24" s="103">
        <f t="shared" si="1"/>
        <v>2100</v>
      </c>
      <c r="J24" s="125"/>
      <c r="K24" s="122">
        <f t="shared" si="2"/>
        <v>0</v>
      </c>
      <c r="L24" s="118"/>
    </row>
    <row r="25" spans="1:12" ht="13.9" customHeight="1">
      <c r="A25" s="58" t="s">
        <v>113</v>
      </c>
      <c r="B25" s="9" t="s">
        <v>3405</v>
      </c>
      <c r="C25" s="9" t="s">
        <v>2377</v>
      </c>
      <c r="D25" s="10" t="s">
        <v>1076</v>
      </c>
      <c r="E25" s="38" t="s">
        <v>3</v>
      </c>
      <c r="F25" s="59">
        <v>530</v>
      </c>
      <c r="H25" s="44">
        <f t="shared" si="0"/>
        <v>0</v>
      </c>
      <c r="I25" s="103">
        <f t="shared" si="1"/>
        <v>530</v>
      </c>
      <c r="J25" s="125"/>
      <c r="K25" s="122">
        <f t="shared" si="2"/>
        <v>0</v>
      </c>
      <c r="L25" s="118"/>
    </row>
    <row r="26" spans="1:12" ht="13.9" customHeight="1">
      <c r="A26" s="58" t="s">
        <v>116</v>
      </c>
      <c r="B26" s="9" t="s">
        <v>3407</v>
      </c>
      <c r="C26" s="9" t="s">
        <v>2378</v>
      </c>
      <c r="D26" s="10" t="s">
        <v>1078</v>
      </c>
      <c r="E26" s="38" t="s">
        <v>3</v>
      </c>
      <c r="F26" s="59">
        <v>575</v>
      </c>
      <c r="H26" s="44">
        <f t="shared" si="0"/>
        <v>0</v>
      </c>
      <c r="I26" s="103">
        <f t="shared" si="1"/>
        <v>575</v>
      </c>
      <c r="J26" s="125"/>
      <c r="K26" s="122">
        <f t="shared" si="2"/>
        <v>0</v>
      </c>
      <c r="L26" s="118"/>
    </row>
    <row r="27" spans="1:12" ht="13.9" customHeight="1">
      <c r="A27" s="58" t="s">
        <v>117</v>
      </c>
      <c r="B27" s="9" t="s">
        <v>3409</v>
      </c>
      <c r="C27" s="9" t="s">
        <v>2379</v>
      </c>
      <c r="D27" s="10" t="s">
        <v>1080</v>
      </c>
      <c r="E27" s="38" t="s">
        <v>3</v>
      </c>
      <c r="F27" s="46">
        <v>600</v>
      </c>
      <c r="H27" s="44">
        <f t="shared" si="0"/>
        <v>0</v>
      </c>
      <c r="I27" s="103">
        <f t="shared" si="1"/>
        <v>600</v>
      </c>
      <c r="J27" s="125"/>
      <c r="K27" s="122">
        <f t="shared" si="2"/>
        <v>0</v>
      </c>
      <c r="L27" s="118"/>
    </row>
    <row r="28" spans="1:12" ht="13.9" customHeight="1">
      <c r="A28" s="58" t="s">
        <v>120</v>
      </c>
      <c r="B28" s="9" t="s">
        <v>3411</v>
      </c>
      <c r="C28" s="9" t="s">
        <v>2380</v>
      </c>
      <c r="D28" s="10" t="s">
        <v>1082</v>
      </c>
      <c r="E28" s="38" t="s">
        <v>3</v>
      </c>
      <c r="F28" s="46">
        <v>660</v>
      </c>
      <c r="H28" s="44">
        <f t="shared" si="0"/>
        <v>0</v>
      </c>
      <c r="I28" s="103">
        <f t="shared" si="1"/>
        <v>660</v>
      </c>
      <c r="J28" s="125"/>
      <c r="K28" s="122">
        <f t="shared" si="2"/>
        <v>0</v>
      </c>
      <c r="L28" s="118"/>
    </row>
    <row r="29" spans="1:12" ht="13.9" customHeight="1">
      <c r="A29" s="58" t="s">
        <v>123</v>
      </c>
      <c r="B29" s="9" t="s">
        <v>3413</v>
      </c>
      <c r="C29" s="9" t="s">
        <v>2381</v>
      </c>
      <c r="D29" s="10" t="s">
        <v>1084</v>
      </c>
      <c r="E29" s="38" t="s">
        <v>3</v>
      </c>
      <c r="F29" s="46">
        <v>690</v>
      </c>
      <c r="H29" s="44">
        <f t="shared" si="0"/>
        <v>0</v>
      </c>
      <c r="I29" s="103">
        <f t="shared" si="1"/>
        <v>690</v>
      </c>
      <c r="J29" s="125"/>
      <c r="K29" s="122">
        <f t="shared" si="2"/>
        <v>0</v>
      </c>
      <c r="L29" s="118"/>
    </row>
    <row r="30" spans="1:12" ht="13.9" customHeight="1">
      <c r="A30" s="58" t="s">
        <v>126</v>
      </c>
      <c r="B30" s="9" t="s">
        <v>3415</v>
      </c>
      <c r="C30" s="9" t="s">
        <v>2382</v>
      </c>
      <c r="D30" s="10" t="s">
        <v>1086</v>
      </c>
      <c r="E30" s="38" t="s">
        <v>3</v>
      </c>
      <c r="F30" s="46">
        <v>840</v>
      </c>
      <c r="H30" s="44">
        <f t="shared" si="0"/>
        <v>0</v>
      </c>
      <c r="I30" s="103">
        <f t="shared" si="1"/>
        <v>840</v>
      </c>
      <c r="J30" s="125"/>
      <c r="K30" s="122">
        <f t="shared" si="2"/>
        <v>0</v>
      </c>
      <c r="L30" s="118"/>
    </row>
    <row r="31" spans="1:12" ht="13.9" customHeight="1">
      <c r="A31" s="58" t="s">
        <v>127</v>
      </c>
      <c r="B31" s="9" t="s">
        <v>3417</v>
      </c>
      <c r="C31" s="9" t="s">
        <v>2383</v>
      </c>
      <c r="D31" s="10" t="s">
        <v>1088</v>
      </c>
      <c r="E31" s="38" t="s">
        <v>3</v>
      </c>
      <c r="F31" s="46">
        <v>950</v>
      </c>
      <c r="H31" s="44">
        <f t="shared" si="0"/>
        <v>0</v>
      </c>
      <c r="I31" s="103">
        <f t="shared" si="1"/>
        <v>950</v>
      </c>
      <c r="J31" s="125"/>
      <c r="K31" s="122">
        <f t="shared" si="2"/>
        <v>0</v>
      </c>
      <c r="L31" s="118"/>
    </row>
    <row r="32" spans="1:12" ht="13.9" customHeight="1">
      <c r="A32" s="58" t="s">
        <v>130</v>
      </c>
      <c r="B32" s="9" t="s">
        <v>3419</v>
      </c>
      <c r="C32" s="9" t="s">
        <v>2384</v>
      </c>
      <c r="D32" s="10" t="s">
        <v>1090</v>
      </c>
      <c r="E32" s="38" t="s">
        <v>3</v>
      </c>
      <c r="F32" s="46">
        <v>570</v>
      </c>
      <c r="H32" s="44">
        <f t="shared" si="0"/>
        <v>0</v>
      </c>
      <c r="I32" s="103">
        <f t="shared" si="1"/>
        <v>570</v>
      </c>
      <c r="J32" s="125"/>
      <c r="K32" s="122">
        <f t="shared" si="2"/>
        <v>0</v>
      </c>
      <c r="L32" s="118"/>
    </row>
    <row r="33" spans="1:12" ht="13.9" customHeight="1">
      <c r="A33" s="58" t="s">
        <v>133</v>
      </c>
      <c r="B33" s="9" t="s">
        <v>3421</v>
      </c>
      <c r="C33" s="9" t="s">
        <v>2385</v>
      </c>
      <c r="D33" s="10" t="s">
        <v>1092</v>
      </c>
      <c r="E33" s="38" t="s">
        <v>3</v>
      </c>
      <c r="F33" s="46">
        <v>650</v>
      </c>
      <c r="H33" s="44">
        <f t="shared" si="0"/>
        <v>0</v>
      </c>
      <c r="I33" s="103">
        <f t="shared" si="1"/>
        <v>650</v>
      </c>
      <c r="J33" s="125"/>
      <c r="K33" s="122">
        <f t="shared" si="2"/>
        <v>0</v>
      </c>
      <c r="L33" s="118"/>
    </row>
    <row r="34" spans="1:12" ht="13.9" customHeight="1">
      <c r="A34" s="58" t="s">
        <v>136</v>
      </c>
      <c r="B34" s="9" t="s">
        <v>3423</v>
      </c>
      <c r="C34" s="9" t="s">
        <v>2386</v>
      </c>
      <c r="D34" s="10" t="s">
        <v>1094</v>
      </c>
      <c r="E34" s="38" t="s">
        <v>3</v>
      </c>
      <c r="F34" s="46">
        <v>755</v>
      </c>
      <c r="H34" s="44">
        <f t="shared" si="0"/>
        <v>0</v>
      </c>
      <c r="I34" s="103">
        <f t="shared" si="1"/>
        <v>755</v>
      </c>
      <c r="J34" s="125"/>
      <c r="K34" s="122">
        <f t="shared" si="2"/>
        <v>0</v>
      </c>
      <c r="L34" s="118"/>
    </row>
    <row r="35" spans="1:12" ht="13.9" customHeight="1">
      <c r="A35" s="58" t="s">
        <v>139</v>
      </c>
      <c r="B35" s="9" t="s">
        <v>3425</v>
      </c>
      <c r="C35" s="9" t="s">
        <v>2387</v>
      </c>
      <c r="D35" s="10" t="s">
        <v>1096</v>
      </c>
      <c r="E35" s="38" t="s">
        <v>3</v>
      </c>
      <c r="F35" s="46">
        <v>820</v>
      </c>
      <c r="H35" s="44">
        <f t="shared" si="0"/>
        <v>0</v>
      </c>
      <c r="I35" s="103">
        <f t="shared" si="1"/>
        <v>820</v>
      </c>
      <c r="J35" s="125"/>
      <c r="K35" s="122">
        <f t="shared" si="2"/>
        <v>0</v>
      </c>
      <c r="L35" s="118"/>
    </row>
    <row r="36" spans="1:12" ht="13.9" customHeight="1">
      <c r="A36" s="58" t="s">
        <v>142</v>
      </c>
      <c r="B36" s="9" t="s">
        <v>3427</v>
      </c>
      <c r="C36" s="9" t="s">
        <v>2388</v>
      </c>
      <c r="D36" s="10" t="s">
        <v>1098</v>
      </c>
      <c r="E36" s="38" t="s">
        <v>3</v>
      </c>
      <c r="F36" s="46">
        <v>895</v>
      </c>
      <c r="H36" s="44">
        <f t="shared" si="0"/>
        <v>0</v>
      </c>
      <c r="I36" s="103">
        <f t="shared" si="1"/>
        <v>895</v>
      </c>
      <c r="J36" s="125"/>
      <c r="K36" s="122">
        <f t="shared" si="2"/>
        <v>0</v>
      </c>
      <c r="L36" s="118"/>
    </row>
    <row r="37" spans="1:12" ht="13.9" customHeight="1">
      <c r="A37" s="58" t="s">
        <v>145</v>
      </c>
      <c r="B37" s="9" t="s">
        <v>3429</v>
      </c>
      <c r="C37" s="9" t="s">
        <v>2389</v>
      </c>
      <c r="D37" s="10" t="s">
        <v>1100</v>
      </c>
      <c r="E37" s="38" t="s">
        <v>3</v>
      </c>
      <c r="F37" s="46">
        <v>1020</v>
      </c>
      <c r="H37" s="44">
        <f t="shared" si="0"/>
        <v>0</v>
      </c>
      <c r="I37" s="103">
        <f t="shared" si="1"/>
        <v>1020</v>
      </c>
      <c r="J37" s="125"/>
      <c r="K37" s="122">
        <f t="shared" si="2"/>
        <v>0</v>
      </c>
      <c r="L37" s="118"/>
    </row>
    <row r="38" spans="1:12" ht="13.9" customHeight="1">
      <c r="A38" s="58" t="s">
        <v>148</v>
      </c>
      <c r="B38" s="9" t="s">
        <v>3431</v>
      </c>
      <c r="C38" s="9" t="s">
        <v>2390</v>
      </c>
      <c r="D38" s="10" t="s">
        <v>1102</v>
      </c>
      <c r="E38" s="38" t="s">
        <v>3</v>
      </c>
      <c r="F38" s="46">
        <v>1190</v>
      </c>
      <c r="H38" s="44">
        <f t="shared" si="0"/>
        <v>0</v>
      </c>
      <c r="I38" s="103">
        <f t="shared" si="1"/>
        <v>1190</v>
      </c>
      <c r="J38" s="125"/>
      <c r="K38" s="122">
        <f t="shared" si="2"/>
        <v>0</v>
      </c>
      <c r="L38" s="118"/>
    </row>
    <row r="39" spans="1:12" ht="13.9" customHeight="1">
      <c r="A39" s="58" t="s">
        <v>151</v>
      </c>
      <c r="B39" s="60" t="s">
        <v>3442</v>
      </c>
      <c r="C39" s="60" t="s">
        <v>2391</v>
      </c>
      <c r="D39" s="10" t="s">
        <v>6120</v>
      </c>
      <c r="E39" s="38" t="s">
        <v>3</v>
      </c>
      <c r="F39" s="46">
        <v>199</v>
      </c>
      <c r="H39" s="44">
        <f t="shared" si="0"/>
        <v>0</v>
      </c>
      <c r="I39" s="103">
        <f t="shared" si="1"/>
        <v>199</v>
      </c>
      <c r="J39" s="125"/>
      <c r="K39" s="122">
        <f t="shared" si="2"/>
        <v>0</v>
      </c>
      <c r="L39" s="118"/>
    </row>
    <row r="40" spans="1:12" ht="13.9" customHeight="1">
      <c r="A40" s="58" t="s">
        <v>154</v>
      </c>
      <c r="B40" s="60" t="s">
        <v>3446</v>
      </c>
      <c r="C40" s="60" t="s">
        <v>2392</v>
      </c>
      <c r="D40" s="10" t="s">
        <v>6121</v>
      </c>
      <c r="E40" s="38" t="s">
        <v>3</v>
      </c>
      <c r="F40" s="46">
        <v>250</v>
      </c>
      <c r="H40" s="44">
        <f t="shared" si="0"/>
        <v>0</v>
      </c>
      <c r="I40" s="103">
        <f t="shared" si="1"/>
        <v>250</v>
      </c>
      <c r="J40" s="125"/>
      <c r="K40" s="122">
        <f t="shared" si="2"/>
        <v>0</v>
      </c>
      <c r="L40" s="118"/>
    </row>
    <row r="41" spans="1:12" ht="13.9" customHeight="1">
      <c r="A41" s="58" t="s">
        <v>157</v>
      </c>
      <c r="B41" s="60" t="s">
        <v>3448</v>
      </c>
      <c r="C41" s="60" t="s">
        <v>2393</v>
      </c>
      <c r="D41" s="10" t="s">
        <v>6122</v>
      </c>
      <c r="E41" s="38" t="s">
        <v>3</v>
      </c>
      <c r="F41" s="46">
        <v>280</v>
      </c>
      <c r="H41" s="44">
        <f t="shared" si="0"/>
        <v>0</v>
      </c>
      <c r="I41" s="103">
        <f t="shared" si="1"/>
        <v>280</v>
      </c>
      <c r="J41" s="125"/>
      <c r="K41" s="122">
        <f t="shared" si="2"/>
        <v>0</v>
      </c>
      <c r="L41" s="118"/>
    </row>
    <row r="42" spans="1:12" ht="13.9" customHeight="1">
      <c r="A42" s="58" t="s">
        <v>160</v>
      </c>
      <c r="B42" s="60" t="s">
        <v>3450</v>
      </c>
      <c r="C42" s="60" t="s">
        <v>2394</v>
      </c>
      <c r="D42" s="10" t="s">
        <v>6123</v>
      </c>
      <c r="E42" s="38" t="s">
        <v>3</v>
      </c>
      <c r="F42" s="46">
        <v>320</v>
      </c>
      <c r="H42" s="44">
        <f t="shared" si="0"/>
        <v>0</v>
      </c>
      <c r="I42" s="103">
        <f t="shared" si="1"/>
        <v>320</v>
      </c>
      <c r="J42" s="125"/>
      <c r="K42" s="122">
        <f t="shared" si="2"/>
        <v>0</v>
      </c>
      <c r="L42" s="118"/>
    </row>
    <row r="43" spans="1:12" ht="13.9" customHeight="1">
      <c r="A43" s="58" t="s">
        <v>163</v>
      </c>
      <c r="B43" s="60" t="s">
        <v>3452</v>
      </c>
      <c r="C43" s="60" t="s">
        <v>2395</v>
      </c>
      <c r="D43" s="10" t="s">
        <v>6124</v>
      </c>
      <c r="E43" s="38" t="s">
        <v>3</v>
      </c>
      <c r="F43" s="46">
        <v>370</v>
      </c>
      <c r="H43" s="44">
        <f t="shared" si="0"/>
        <v>0</v>
      </c>
      <c r="I43" s="103">
        <f t="shared" si="1"/>
        <v>370</v>
      </c>
      <c r="J43" s="125"/>
      <c r="K43" s="122">
        <f t="shared" si="2"/>
        <v>0</v>
      </c>
      <c r="L43" s="118"/>
    </row>
    <row r="44" spans="1:12" ht="13.9" customHeight="1">
      <c r="A44" s="58" t="s">
        <v>166</v>
      </c>
      <c r="B44" s="60" t="s">
        <v>3454</v>
      </c>
      <c r="C44" s="60" t="s">
        <v>2396</v>
      </c>
      <c r="D44" s="10" t="s">
        <v>6125</v>
      </c>
      <c r="E44" s="38" t="s">
        <v>3</v>
      </c>
      <c r="F44" s="46">
        <v>395</v>
      </c>
      <c r="H44" s="44">
        <f t="shared" si="0"/>
        <v>0</v>
      </c>
      <c r="I44" s="103">
        <f t="shared" si="1"/>
        <v>395</v>
      </c>
      <c r="J44" s="125"/>
      <c r="K44" s="122">
        <f t="shared" si="2"/>
        <v>0</v>
      </c>
      <c r="L44" s="118"/>
    </row>
    <row r="45" spans="1:12" ht="13.9" customHeight="1">
      <c r="A45" s="58" t="s">
        <v>169</v>
      </c>
      <c r="B45" s="60" t="s">
        <v>3456</v>
      </c>
      <c r="C45" s="60" t="s">
        <v>2397</v>
      </c>
      <c r="D45" s="10" t="s">
        <v>6126</v>
      </c>
      <c r="E45" s="38" t="s">
        <v>3</v>
      </c>
      <c r="F45" s="46">
        <v>445</v>
      </c>
      <c r="H45" s="44">
        <f t="shared" si="0"/>
        <v>0</v>
      </c>
      <c r="I45" s="103">
        <f t="shared" si="1"/>
        <v>445</v>
      </c>
      <c r="J45" s="125"/>
      <c r="K45" s="122">
        <f t="shared" si="2"/>
        <v>0</v>
      </c>
      <c r="L45" s="118"/>
    </row>
    <row r="46" spans="1:12" ht="13.9" customHeight="1">
      <c r="A46" s="58" t="s">
        <v>172</v>
      </c>
      <c r="B46" s="60" t="s">
        <v>3458</v>
      </c>
      <c r="C46" s="60" t="s">
        <v>2398</v>
      </c>
      <c r="D46" s="10" t="s">
        <v>6127</v>
      </c>
      <c r="E46" s="38" t="s">
        <v>3</v>
      </c>
      <c r="F46" s="46">
        <v>460</v>
      </c>
      <c r="H46" s="44">
        <f t="shared" si="0"/>
        <v>0</v>
      </c>
      <c r="I46" s="103">
        <f t="shared" si="1"/>
        <v>460</v>
      </c>
      <c r="J46" s="125"/>
      <c r="K46" s="122">
        <f t="shared" si="2"/>
        <v>0</v>
      </c>
      <c r="L46" s="118"/>
    </row>
    <row r="47" spans="1:12" ht="13.9" customHeight="1">
      <c r="A47" s="58" t="s">
        <v>173</v>
      </c>
      <c r="B47" s="60" t="s">
        <v>3460</v>
      </c>
      <c r="C47" s="60" t="s">
        <v>2399</v>
      </c>
      <c r="D47" s="10" t="s">
        <v>6128</v>
      </c>
      <c r="E47" s="38" t="s">
        <v>3</v>
      </c>
      <c r="F47" s="46">
        <v>505</v>
      </c>
      <c r="H47" s="44">
        <f t="shared" si="0"/>
        <v>0</v>
      </c>
      <c r="I47" s="103">
        <f t="shared" si="1"/>
        <v>505</v>
      </c>
      <c r="J47" s="125"/>
      <c r="K47" s="122">
        <f t="shared" si="2"/>
        <v>0</v>
      </c>
      <c r="L47" s="118"/>
    </row>
    <row r="48" spans="1:12" ht="13.9" customHeight="1">
      <c r="A48" s="58" t="s">
        <v>176</v>
      </c>
      <c r="B48" s="60" t="s">
        <v>3462</v>
      </c>
      <c r="C48" s="60" t="s">
        <v>2400</v>
      </c>
      <c r="D48" s="10" t="s">
        <v>6129</v>
      </c>
      <c r="E48" s="38" t="s">
        <v>3</v>
      </c>
      <c r="F48" s="46">
        <v>540</v>
      </c>
      <c r="H48" s="44">
        <f t="shared" si="0"/>
        <v>0</v>
      </c>
      <c r="I48" s="103">
        <f t="shared" si="1"/>
        <v>540</v>
      </c>
      <c r="J48" s="125"/>
      <c r="K48" s="122">
        <f t="shared" si="2"/>
        <v>0</v>
      </c>
      <c r="L48" s="118"/>
    </row>
    <row r="49" spans="1:12" ht="13.9" customHeight="1">
      <c r="A49" s="58" t="s">
        <v>179</v>
      </c>
      <c r="B49" s="60" t="s">
        <v>3464</v>
      </c>
      <c r="C49" s="60" t="s">
        <v>2401</v>
      </c>
      <c r="D49" s="10" t="s">
        <v>1114</v>
      </c>
      <c r="E49" s="38" t="s">
        <v>3</v>
      </c>
      <c r="F49" s="46">
        <v>73</v>
      </c>
      <c r="H49" s="44">
        <f t="shared" si="0"/>
        <v>0</v>
      </c>
      <c r="I49" s="103">
        <f t="shared" si="1"/>
        <v>73</v>
      </c>
      <c r="J49" s="125"/>
      <c r="K49" s="122">
        <f t="shared" si="2"/>
        <v>0</v>
      </c>
      <c r="L49" s="118"/>
    </row>
    <row r="50" spans="1:12" ht="13.9" customHeight="1">
      <c r="A50" s="58" t="s">
        <v>182</v>
      </c>
      <c r="B50" s="60" t="s">
        <v>3383</v>
      </c>
      <c r="C50" s="60" t="s">
        <v>5563</v>
      </c>
      <c r="D50" s="10" t="s">
        <v>6115</v>
      </c>
      <c r="E50" s="38" t="s">
        <v>3</v>
      </c>
      <c r="F50" s="46">
        <v>215</v>
      </c>
      <c r="H50" s="44">
        <f t="shared" si="0"/>
        <v>0</v>
      </c>
      <c r="I50" s="103">
        <f t="shared" ref="I50:I60" si="5">F50-F50*H50</f>
        <v>215</v>
      </c>
      <c r="J50" s="125"/>
      <c r="K50" s="122">
        <f t="shared" ref="K50:K60" si="6">J50*I50</f>
        <v>0</v>
      </c>
      <c r="L50" s="118"/>
    </row>
    <row r="51" spans="1:12" ht="13.9" customHeight="1">
      <c r="A51" s="58" t="s">
        <v>183</v>
      </c>
      <c r="B51" s="60" t="s">
        <v>3468</v>
      </c>
      <c r="C51" s="60" t="s">
        <v>5564</v>
      </c>
      <c r="D51" s="10" t="s">
        <v>6116</v>
      </c>
      <c r="E51" s="38" t="s">
        <v>3</v>
      </c>
      <c r="F51" s="46">
        <v>275</v>
      </c>
      <c r="H51" s="44">
        <f t="shared" si="0"/>
        <v>0</v>
      </c>
      <c r="I51" s="103">
        <f t="shared" si="5"/>
        <v>275</v>
      </c>
      <c r="J51" s="125"/>
      <c r="K51" s="122">
        <f t="shared" si="6"/>
        <v>0</v>
      </c>
      <c r="L51" s="118"/>
    </row>
    <row r="52" spans="1:12" ht="13.9" customHeight="1">
      <c r="A52" s="58" t="s">
        <v>186</v>
      </c>
      <c r="B52" s="60" t="s">
        <v>3470</v>
      </c>
      <c r="C52" s="60" t="s">
        <v>5565</v>
      </c>
      <c r="D52" s="10" t="s">
        <v>6117</v>
      </c>
      <c r="E52" s="38" t="s">
        <v>3</v>
      </c>
      <c r="F52" s="46">
        <v>310</v>
      </c>
      <c r="H52" s="44">
        <f t="shared" si="0"/>
        <v>0</v>
      </c>
      <c r="I52" s="103">
        <f t="shared" si="5"/>
        <v>310</v>
      </c>
      <c r="J52" s="125"/>
      <c r="K52" s="122">
        <f t="shared" si="6"/>
        <v>0</v>
      </c>
      <c r="L52" s="118"/>
    </row>
    <row r="53" spans="1:12" ht="13.9" customHeight="1">
      <c r="A53" s="58" t="s">
        <v>187</v>
      </c>
      <c r="B53" s="60" t="s">
        <v>3374</v>
      </c>
      <c r="C53" s="60" t="s">
        <v>5566</v>
      </c>
      <c r="D53" s="10" t="s">
        <v>6118</v>
      </c>
      <c r="E53" s="38" t="s">
        <v>3</v>
      </c>
      <c r="F53" s="46">
        <v>360</v>
      </c>
      <c r="H53" s="44">
        <f t="shared" si="0"/>
        <v>0</v>
      </c>
      <c r="I53" s="103">
        <f t="shared" si="5"/>
        <v>360</v>
      </c>
      <c r="J53" s="125"/>
      <c r="K53" s="122">
        <f t="shared" si="6"/>
        <v>0</v>
      </c>
      <c r="L53" s="118"/>
    </row>
    <row r="54" spans="1:12" ht="13.9" customHeight="1">
      <c r="A54" s="58" t="s">
        <v>190</v>
      </c>
      <c r="B54" s="60" t="s">
        <v>3376</v>
      </c>
      <c r="C54" s="60" t="s">
        <v>5567</v>
      </c>
      <c r="D54" s="10" t="s">
        <v>6119</v>
      </c>
      <c r="E54" s="38" t="s">
        <v>3</v>
      </c>
      <c r="F54" s="46">
        <v>420</v>
      </c>
      <c r="H54" s="44">
        <f t="shared" si="0"/>
        <v>0</v>
      </c>
      <c r="I54" s="103">
        <f t="shared" si="5"/>
        <v>420</v>
      </c>
      <c r="J54" s="125"/>
      <c r="K54" s="122">
        <f t="shared" si="6"/>
        <v>0</v>
      </c>
      <c r="L54" s="118"/>
    </row>
    <row r="55" spans="1:12" ht="13.9" customHeight="1">
      <c r="A55" s="58" t="s">
        <v>191</v>
      </c>
      <c r="B55" s="60" t="s">
        <v>3378</v>
      </c>
      <c r="C55" s="60" t="s">
        <v>5568</v>
      </c>
      <c r="D55" s="10" t="s">
        <v>6110</v>
      </c>
      <c r="E55" s="38" t="s">
        <v>3</v>
      </c>
      <c r="F55" s="46">
        <v>455</v>
      </c>
      <c r="H55" s="44">
        <f t="shared" si="0"/>
        <v>0</v>
      </c>
      <c r="I55" s="103">
        <f t="shared" si="5"/>
        <v>455</v>
      </c>
      <c r="J55" s="125"/>
      <c r="K55" s="122">
        <f t="shared" si="6"/>
        <v>0</v>
      </c>
      <c r="L55" s="118"/>
    </row>
    <row r="56" spans="1:12" ht="13.9" customHeight="1">
      <c r="A56" s="58" t="s">
        <v>192</v>
      </c>
      <c r="B56" s="60" t="s">
        <v>3380</v>
      </c>
      <c r="C56" s="60" t="s">
        <v>5569</v>
      </c>
      <c r="D56" s="10" t="s">
        <v>6111</v>
      </c>
      <c r="E56" s="38" t="s">
        <v>3</v>
      </c>
      <c r="F56" s="46">
        <v>506</v>
      </c>
      <c r="H56" s="44">
        <f t="shared" si="0"/>
        <v>0</v>
      </c>
      <c r="I56" s="103">
        <f t="shared" si="5"/>
        <v>506</v>
      </c>
      <c r="J56" s="125"/>
      <c r="K56" s="122">
        <f t="shared" si="6"/>
        <v>0</v>
      </c>
      <c r="L56" s="118"/>
    </row>
    <row r="57" spans="1:12" ht="13.9" customHeight="1">
      <c r="A57" s="58" t="s">
        <v>195</v>
      </c>
      <c r="B57" s="60" t="s">
        <v>3385</v>
      </c>
      <c r="C57" s="60" t="s">
        <v>5570</v>
      </c>
      <c r="D57" s="10" t="s">
        <v>6112</v>
      </c>
      <c r="E57" s="38" t="s">
        <v>3</v>
      </c>
      <c r="F57" s="46">
        <v>540</v>
      </c>
      <c r="H57" s="44">
        <f t="shared" si="0"/>
        <v>0</v>
      </c>
      <c r="I57" s="103">
        <f t="shared" si="5"/>
        <v>540</v>
      </c>
      <c r="J57" s="125"/>
      <c r="K57" s="122">
        <f t="shared" si="6"/>
        <v>0</v>
      </c>
      <c r="L57" s="118"/>
    </row>
    <row r="58" spans="1:12" ht="13.9" customHeight="1">
      <c r="A58" s="58" t="s">
        <v>196</v>
      </c>
      <c r="B58" s="60" t="s">
        <v>3387</v>
      </c>
      <c r="C58" s="60" t="s">
        <v>5571</v>
      </c>
      <c r="D58" s="10" t="s">
        <v>6113</v>
      </c>
      <c r="E58" s="38" t="s">
        <v>3</v>
      </c>
      <c r="F58" s="46">
        <v>595</v>
      </c>
      <c r="H58" s="44">
        <f t="shared" si="0"/>
        <v>0</v>
      </c>
      <c r="I58" s="103">
        <f t="shared" si="5"/>
        <v>595</v>
      </c>
      <c r="J58" s="125"/>
      <c r="K58" s="122">
        <f t="shared" si="6"/>
        <v>0</v>
      </c>
      <c r="L58" s="118"/>
    </row>
    <row r="59" spans="1:12" ht="13.9" customHeight="1">
      <c r="A59" s="58" t="s">
        <v>197</v>
      </c>
      <c r="B59" s="60" t="s">
        <v>3389</v>
      </c>
      <c r="C59" s="60" t="s">
        <v>5572</v>
      </c>
      <c r="D59" s="10" t="s">
        <v>6114</v>
      </c>
      <c r="E59" s="38" t="s">
        <v>3</v>
      </c>
      <c r="F59" s="46">
        <v>638</v>
      </c>
      <c r="H59" s="44">
        <f t="shared" si="0"/>
        <v>0</v>
      </c>
      <c r="I59" s="103">
        <f t="shared" si="5"/>
        <v>638</v>
      </c>
      <c r="J59" s="125"/>
      <c r="K59" s="122">
        <f t="shared" si="6"/>
        <v>0</v>
      </c>
      <c r="L59" s="118"/>
    </row>
    <row r="60" spans="1:12" ht="13.9" customHeight="1">
      <c r="A60" s="58" t="s">
        <v>200</v>
      </c>
      <c r="B60" s="60" t="s">
        <v>5560</v>
      </c>
      <c r="C60" s="60" t="s">
        <v>5573</v>
      </c>
      <c r="D60" s="10" t="s">
        <v>5562</v>
      </c>
      <c r="E60" s="38" t="s">
        <v>3</v>
      </c>
      <c r="F60" s="46">
        <v>76</v>
      </c>
      <c r="H60" s="44">
        <f t="shared" si="0"/>
        <v>0</v>
      </c>
      <c r="I60" s="103">
        <f t="shared" si="5"/>
        <v>76</v>
      </c>
      <c r="J60" s="125"/>
      <c r="K60" s="122">
        <f t="shared" si="6"/>
        <v>0</v>
      </c>
      <c r="L60" s="118"/>
    </row>
    <row r="61" spans="1:12" ht="13.9" customHeight="1">
      <c r="A61" s="58" t="s">
        <v>201</v>
      </c>
      <c r="B61" s="60" t="s">
        <v>3444</v>
      </c>
      <c r="C61" s="60" t="s">
        <v>2402</v>
      </c>
      <c r="D61" s="10" t="s">
        <v>2356</v>
      </c>
      <c r="E61" s="38" t="s">
        <v>3</v>
      </c>
      <c r="F61" s="46">
        <v>90</v>
      </c>
      <c r="H61" s="44">
        <f t="shared" si="0"/>
        <v>0</v>
      </c>
      <c r="I61" s="103">
        <f t="shared" si="1"/>
        <v>90</v>
      </c>
      <c r="J61" s="125"/>
      <c r="K61" s="122">
        <f t="shared" si="2"/>
        <v>0</v>
      </c>
      <c r="L61" s="118"/>
    </row>
    <row r="62" spans="1:12" ht="13.9" customHeight="1">
      <c r="A62" s="58" t="s">
        <v>202</v>
      </c>
      <c r="B62" s="384" t="s">
        <v>5919</v>
      </c>
      <c r="C62" s="384" t="s">
        <v>5918</v>
      </c>
      <c r="D62" s="47" t="s">
        <v>5917</v>
      </c>
      <c r="E62" s="38" t="s">
        <v>1756</v>
      </c>
      <c r="F62" s="46">
        <v>30</v>
      </c>
      <c r="H62" s="44">
        <f t="shared" si="0"/>
        <v>0</v>
      </c>
      <c r="I62" s="103">
        <f t="shared" ref="I62" si="7">F62-F62*H62</f>
        <v>30</v>
      </c>
      <c r="J62" s="125"/>
      <c r="K62" s="122">
        <f t="shared" ref="K62" si="8">J62*I62</f>
        <v>0</v>
      </c>
      <c r="L62" s="118"/>
    </row>
    <row r="63" spans="1:12" ht="13.9" customHeight="1">
      <c r="A63" s="58" t="s">
        <v>205</v>
      </c>
      <c r="B63" s="9" t="s">
        <v>3433</v>
      </c>
      <c r="C63" s="9" t="s">
        <v>2403</v>
      </c>
      <c r="D63" s="10" t="s">
        <v>5574</v>
      </c>
      <c r="E63" s="38" t="s">
        <v>3</v>
      </c>
      <c r="F63" s="46">
        <v>540</v>
      </c>
      <c r="H63" s="44">
        <f t="shared" si="0"/>
        <v>0</v>
      </c>
      <c r="I63" s="103">
        <f t="shared" si="1"/>
        <v>540</v>
      </c>
      <c r="J63" s="125"/>
      <c r="K63" s="122">
        <f t="shared" si="2"/>
        <v>0</v>
      </c>
      <c r="L63" s="118"/>
    </row>
    <row r="64" spans="1:12" ht="13.9" customHeight="1">
      <c r="A64" s="58" t="s">
        <v>208</v>
      </c>
      <c r="B64" s="12" t="s">
        <v>3465</v>
      </c>
      <c r="C64" s="12" t="s">
        <v>2507</v>
      </c>
      <c r="D64" s="47" t="s">
        <v>2476</v>
      </c>
      <c r="E64" s="38" t="s">
        <v>3</v>
      </c>
      <c r="F64" s="46">
        <v>530</v>
      </c>
      <c r="G64" s="89"/>
      <c r="H64" s="44">
        <f t="shared" si="0"/>
        <v>0</v>
      </c>
      <c r="I64" s="103">
        <f t="shared" si="1"/>
        <v>530</v>
      </c>
      <c r="J64" s="125"/>
      <c r="K64" s="122">
        <f t="shared" si="2"/>
        <v>0</v>
      </c>
      <c r="L64" s="118"/>
    </row>
    <row r="65" spans="1:184" ht="13.9" customHeight="1">
      <c r="A65" s="58" t="s">
        <v>209</v>
      </c>
      <c r="B65" s="12" t="s">
        <v>3466</v>
      </c>
      <c r="C65" s="12" t="s">
        <v>2508</v>
      </c>
      <c r="D65" s="47" t="s">
        <v>2477</v>
      </c>
      <c r="E65" s="38" t="s">
        <v>3</v>
      </c>
      <c r="F65" s="46">
        <v>550</v>
      </c>
      <c r="G65" s="89"/>
      <c r="H65" s="44">
        <f t="shared" si="0"/>
        <v>0</v>
      </c>
      <c r="I65" s="103">
        <f t="shared" si="1"/>
        <v>550</v>
      </c>
      <c r="J65" s="125"/>
      <c r="K65" s="122">
        <f t="shared" si="2"/>
        <v>0</v>
      </c>
      <c r="L65" s="118"/>
    </row>
    <row r="66" spans="1:184" ht="13.9" customHeight="1">
      <c r="A66" s="58" t="s">
        <v>212</v>
      </c>
      <c r="B66" s="9" t="s">
        <v>3467</v>
      </c>
      <c r="C66" s="9" t="s">
        <v>2408</v>
      </c>
      <c r="D66" s="10" t="s">
        <v>1754</v>
      </c>
      <c r="E66" s="38" t="s">
        <v>3</v>
      </c>
      <c r="F66" s="46">
        <v>220</v>
      </c>
      <c r="H66" s="44">
        <f t="shared" si="0"/>
        <v>0</v>
      </c>
      <c r="I66" s="103">
        <f t="shared" si="1"/>
        <v>220</v>
      </c>
      <c r="J66" s="125"/>
      <c r="K66" s="122">
        <f t="shared" si="2"/>
        <v>0</v>
      </c>
      <c r="L66" s="118"/>
    </row>
    <row r="67" spans="1:184" s="11" customFormat="1" ht="13.9" customHeight="1">
      <c r="A67" s="58" t="s">
        <v>213</v>
      </c>
      <c r="B67" s="9" t="s">
        <v>3434</v>
      </c>
      <c r="C67" s="9" t="s">
        <v>2409</v>
      </c>
      <c r="D67" s="10" t="s">
        <v>1159</v>
      </c>
      <c r="E67" s="38" t="s">
        <v>3</v>
      </c>
      <c r="F67" s="46">
        <v>358</v>
      </c>
      <c r="G67" s="14"/>
      <c r="H67" s="44">
        <f t="shared" si="0"/>
        <v>0</v>
      </c>
      <c r="I67" s="103">
        <f t="shared" si="1"/>
        <v>358</v>
      </c>
      <c r="J67" s="125"/>
      <c r="K67" s="122">
        <f t="shared" si="2"/>
        <v>0</v>
      </c>
      <c r="L67" s="118"/>
    </row>
    <row r="68" spans="1:184" s="11" customFormat="1" ht="13.9" customHeight="1">
      <c r="A68" s="58" t="s">
        <v>217</v>
      </c>
      <c r="B68" s="9" t="s">
        <v>3435</v>
      </c>
      <c r="C68" s="9" t="s">
        <v>2410</v>
      </c>
      <c r="D68" s="10" t="s">
        <v>1162</v>
      </c>
      <c r="E68" s="38" t="s">
        <v>3</v>
      </c>
      <c r="F68" s="46">
        <v>358</v>
      </c>
      <c r="G68" s="14"/>
      <c r="H68" s="44">
        <f t="shared" si="0"/>
        <v>0</v>
      </c>
      <c r="I68" s="103">
        <f t="shared" si="1"/>
        <v>358</v>
      </c>
      <c r="J68" s="125"/>
      <c r="K68" s="122">
        <f t="shared" si="2"/>
        <v>0</v>
      </c>
      <c r="L68" s="118"/>
    </row>
    <row r="69" spans="1:184" s="11" customFormat="1" ht="13.9" customHeight="1" thickBot="1">
      <c r="A69" s="58" t="s">
        <v>218</v>
      </c>
      <c r="B69" s="12" t="s">
        <v>3382</v>
      </c>
      <c r="C69" s="12" t="s">
        <v>5383</v>
      </c>
      <c r="D69" s="47" t="s">
        <v>5575</v>
      </c>
      <c r="E69" s="38" t="s">
        <v>3</v>
      </c>
      <c r="F69" s="46">
        <v>290</v>
      </c>
      <c r="G69" s="14"/>
      <c r="H69" s="44">
        <f t="shared" si="0"/>
        <v>0</v>
      </c>
      <c r="I69" s="103">
        <f t="shared" si="1"/>
        <v>290</v>
      </c>
      <c r="J69" s="125"/>
      <c r="K69" s="122">
        <f t="shared" si="2"/>
        <v>0</v>
      </c>
      <c r="L69" s="118"/>
    </row>
    <row r="70" spans="1:184" s="11" customFormat="1" ht="27" customHeight="1" thickBot="1">
      <c r="A70" s="58"/>
      <c r="B70" s="37"/>
      <c r="C70" s="37"/>
      <c r="D70" s="36" t="s">
        <v>2472</v>
      </c>
      <c r="E70" s="39"/>
      <c r="F70" s="173" t="str">
        <f>F3</f>
        <v>CENNIK natto 12.05.2025</v>
      </c>
      <c r="G70" s="48" t="s">
        <v>1515</v>
      </c>
      <c r="H70" s="134"/>
      <c r="I70" s="135" t="s">
        <v>1516</v>
      </c>
      <c r="J70" s="136" t="s">
        <v>55</v>
      </c>
      <c r="K70" s="137" t="s">
        <v>2708</v>
      </c>
      <c r="L70" s="118"/>
    </row>
    <row r="71" spans="1:184" s="11" customFormat="1" ht="13.9" customHeight="1">
      <c r="A71" s="58" t="s">
        <v>5548</v>
      </c>
      <c r="B71" s="63" t="s">
        <v>3478</v>
      </c>
      <c r="C71" s="9" t="s">
        <v>2411</v>
      </c>
      <c r="D71" s="10" t="s">
        <v>1123</v>
      </c>
      <c r="E71" s="38" t="s">
        <v>3</v>
      </c>
      <c r="F71" s="46">
        <v>1650</v>
      </c>
      <c r="G71" s="14"/>
      <c r="H71" s="45">
        <f>$H$70</f>
        <v>0</v>
      </c>
      <c r="I71" s="103">
        <f t="shared" si="1"/>
        <v>1650</v>
      </c>
      <c r="J71" s="125"/>
      <c r="K71" s="122">
        <f t="shared" si="2"/>
        <v>0</v>
      </c>
      <c r="L71" s="118"/>
    </row>
    <row r="72" spans="1:184" s="11" customFormat="1" ht="13.9" customHeight="1">
      <c r="A72" s="58" t="s">
        <v>219</v>
      </c>
      <c r="B72" s="9" t="s">
        <v>3476</v>
      </c>
      <c r="C72" s="9" t="s">
        <v>2412</v>
      </c>
      <c r="D72" s="10" t="s">
        <v>1121</v>
      </c>
      <c r="E72" s="38" t="s">
        <v>3</v>
      </c>
      <c r="F72" s="59">
        <v>2100</v>
      </c>
      <c r="G72" s="14"/>
      <c r="H72" s="45">
        <f t="shared" ref="H72:H138" si="9">$H$70</f>
        <v>0</v>
      </c>
      <c r="I72" s="103">
        <f t="shared" si="1"/>
        <v>2100</v>
      </c>
      <c r="J72" s="125"/>
      <c r="K72" s="122">
        <f t="shared" si="2"/>
        <v>0</v>
      </c>
      <c r="L72" s="118"/>
    </row>
    <row r="73" spans="1:184" s="11" customFormat="1" ht="13.9" customHeight="1">
      <c r="A73" s="58" t="s">
        <v>221</v>
      </c>
      <c r="B73" s="9" t="s">
        <v>3480</v>
      </c>
      <c r="C73" s="9" t="s">
        <v>2404</v>
      </c>
      <c r="D73" s="10" t="s">
        <v>1125</v>
      </c>
      <c r="E73" s="38" t="s">
        <v>3</v>
      </c>
      <c r="F73" s="59">
        <v>535</v>
      </c>
      <c r="G73" s="14"/>
      <c r="H73" s="45">
        <f t="shared" si="9"/>
        <v>0</v>
      </c>
      <c r="I73" s="103">
        <f t="shared" si="1"/>
        <v>535</v>
      </c>
      <c r="J73" s="125"/>
      <c r="K73" s="122">
        <f t="shared" si="2"/>
        <v>0</v>
      </c>
      <c r="L73" s="118"/>
    </row>
    <row r="74" spans="1:184" s="11" customFormat="1" ht="13.9" customHeight="1">
      <c r="A74" s="58" t="s">
        <v>225</v>
      </c>
      <c r="B74" s="9" t="s">
        <v>3482</v>
      </c>
      <c r="C74" s="9" t="s">
        <v>2405</v>
      </c>
      <c r="D74" s="10" t="s">
        <v>1127</v>
      </c>
      <c r="E74" s="38" t="s">
        <v>3</v>
      </c>
      <c r="F74" s="59">
        <v>162</v>
      </c>
      <c r="G74" s="14"/>
      <c r="H74" s="45">
        <f t="shared" si="9"/>
        <v>0</v>
      </c>
      <c r="I74" s="103">
        <f t="shared" si="1"/>
        <v>162</v>
      </c>
      <c r="J74" s="125"/>
      <c r="K74" s="122">
        <f t="shared" si="2"/>
        <v>0</v>
      </c>
      <c r="L74" s="118"/>
    </row>
    <row r="75" spans="1:184" s="11" customFormat="1" ht="13.9" customHeight="1">
      <c r="A75" s="58" t="s">
        <v>226</v>
      </c>
      <c r="B75" s="9" t="s">
        <v>3484</v>
      </c>
      <c r="C75" s="9" t="s">
        <v>2406</v>
      </c>
      <c r="D75" s="10" t="s">
        <v>1129</v>
      </c>
      <c r="E75" s="38" t="s">
        <v>3</v>
      </c>
      <c r="F75" s="59">
        <v>1030</v>
      </c>
      <c r="G75" s="14"/>
      <c r="H75" s="45">
        <f t="shared" si="9"/>
        <v>0</v>
      </c>
      <c r="I75" s="103">
        <f t="shared" si="1"/>
        <v>1030</v>
      </c>
      <c r="J75" s="125"/>
      <c r="K75" s="122">
        <f t="shared" si="2"/>
        <v>0</v>
      </c>
      <c r="L75" s="118"/>
    </row>
    <row r="76" spans="1:184" s="11" customFormat="1" ht="13.9" customHeight="1">
      <c r="A76" s="58" t="s">
        <v>227</v>
      </c>
      <c r="B76" s="9" t="s">
        <v>3486</v>
      </c>
      <c r="C76" s="9" t="s">
        <v>2407</v>
      </c>
      <c r="D76" s="10" t="s">
        <v>1131</v>
      </c>
      <c r="E76" s="38" t="s">
        <v>3</v>
      </c>
      <c r="F76" s="59">
        <v>995</v>
      </c>
      <c r="G76" s="14"/>
      <c r="H76" s="45">
        <f t="shared" si="9"/>
        <v>0</v>
      </c>
      <c r="I76" s="103">
        <f t="shared" si="1"/>
        <v>995</v>
      </c>
      <c r="J76" s="125"/>
      <c r="K76" s="122">
        <f t="shared" si="2"/>
        <v>0</v>
      </c>
      <c r="L76" s="118"/>
    </row>
    <row r="77" spans="1:184" s="11" customFormat="1" ht="13.9" customHeight="1">
      <c r="A77" s="58" t="s">
        <v>228</v>
      </c>
      <c r="B77" s="9" t="s">
        <v>3488</v>
      </c>
      <c r="C77" s="9" t="s">
        <v>2413</v>
      </c>
      <c r="D77" s="10" t="s">
        <v>1133</v>
      </c>
      <c r="E77" s="38" t="s">
        <v>3</v>
      </c>
      <c r="F77" s="59">
        <v>668</v>
      </c>
      <c r="G77" s="14"/>
      <c r="H77" s="45">
        <f t="shared" si="9"/>
        <v>0</v>
      </c>
      <c r="I77" s="103">
        <f t="shared" si="1"/>
        <v>668</v>
      </c>
      <c r="J77" s="125"/>
      <c r="K77" s="122">
        <f t="shared" si="2"/>
        <v>0</v>
      </c>
      <c r="L77" s="118"/>
    </row>
    <row r="78" spans="1:184" ht="13.9" customHeight="1">
      <c r="A78" s="58" t="s">
        <v>229</v>
      </c>
      <c r="B78" s="9" t="s">
        <v>3490</v>
      </c>
      <c r="C78" s="9" t="s">
        <v>2414</v>
      </c>
      <c r="D78" s="10" t="s">
        <v>1135</v>
      </c>
      <c r="E78" s="38" t="s">
        <v>3</v>
      </c>
      <c r="F78" s="61">
        <v>115</v>
      </c>
      <c r="H78" s="45">
        <f t="shared" si="9"/>
        <v>0</v>
      </c>
      <c r="I78" s="103">
        <f t="shared" si="1"/>
        <v>115</v>
      </c>
      <c r="J78" s="125"/>
      <c r="K78" s="122">
        <f t="shared" si="2"/>
        <v>0</v>
      </c>
      <c r="L78" s="118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</row>
    <row r="79" spans="1:184" ht="13.9" customHeight="1">
      <c r="A79" s="58" t="s">
        <v>230</v>
      </c>
      <c r="B79" s="9" t="s">
        <v>3492</v>
      </c>
      <c r="C79" s="9" t="s">
        <v>2415</v>
      </c>
      <c r="D79" s="10" t="s">
        <v>1137</v>
      </c>
      <c r="E79" s="38" t="s">
        <v>1756</v>
      </c>
      <c r="F79" s="62">
        <v>77</v>
      </c>
      <c r="H79" s="45">
        <f t="shared" si="9"/>
        <v>0</v>
      </c>
      <c r="I79" s="103">
        <f t="shared" si="1"/>
        <v>77</v>
      </c>
      <c r="J79" s="125"/>
      <c r="K79" s="122">
        <f t="shared" si="2"/>
        <v>0</v>
      </c>
      <c r="L79" s="118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</row>
    <row r="80" spans="1:184" ht="13.9" customHeight="1">
      <c r="A80" s="58" t="s">
        <v>233</v>
      </c>
      <c r="B80" s="9" t="s">
        <v>3494</v>
      </c>
      <c r="C80" s="9" t="s">
        <v>2416</v>
      </c>
      <c r="D80" s="10" t="s">
        <v>1139</v>
      </c>
      <c r="E80" s="38" t="s">
        <v>3</v>
      </c>
      <c r="F80" s="62">
        <v>170</v>
      </c>
      <c r="H80" s="45">
        <f t="shared" si="9"/>
        <v>0</v>
      </c>
      <c r="I80" s="103">
        <f t="shared" si="1"/>
        <v>170</v>
      </c>
      <c r="J80" s="125"/>
      <c r="K80" s="122">
        <f t="shared" si="2"/>
        <v>0</v>
      </c>
      <c r="L80" s="118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</row>
    <row r="81" spans="1:12" s="11" customFormat="1" ht="13.9" customHeight="1">
      <c r="A81" s="58" t="s">
        <v>236</v>
      </c>
      <c r="B81" s="9" t="s">
        <v>3496</v>
      </c>
      <c r="C81" s="9" t="s">
        <v>2417</v>
      </c>
      <c r="D81" s="10" t="s">
        <v>1141</v>
      </c>
      <c r="E81" s="38" t="s">
        <v>3</v>
      </c>
      <c r="F81" s="61">
        <v>45</v>
      </c>
      <c r="G81" s="14"/>
      <c r="H81" s="45">
        <f t="shared" si="9"/>
        <v>0</v>
      </c>
      <c r="I81" s="103">
        <f t="shared" si="1"/>
        <v>45</v>
      </c>
      <c r="J81" s="125"/>
      <c r="K81" s="122">
        <f t="shared" si="2"/>
        <v>0</v>
      </c>
      <c r="L81" s="118"/>
    </row>
    <row r="82" spans="1:12" s="11" customFormat="1" ht="13.9" customHeight="1">
      <c r="A82" s="58" t="s">
        <v>237</v>
      </c>
      <c r="B82" s="9" t="s">
        <v>3498</v>
      </c>
      <c r="C82" s="9" t="s">
        <v>2418</v>
      </c>
      <c r="D82" s="10" t="s">
        <v>1143</v>
      </c>
      <c r="E82" s="38" t="s">
        <v>3</v>
      </c>
      <c r="F82" s="61">
        <v>35</v>
      </c>
      <c r="G82" s="14"/>
      <c r="H82" s="45">
        <f t="shared" si="9"/>
        <v>0</v>
      </c>
      <c r="I82" s="103">
        <f t="shared" si="1"/>
        <v>35</v>
      </c>
      <c r="J82" s="125"/>
      <c r="K82" s="122">
        <f t="shared" ref="K82:K138" si="10">J82*I82</f>
        <v>0</v>
      </c>
      <c r="L82" s="118"/>
    </row>
    <row r="83" spans="1:12" s="11" customFormat="1" ht="13.9" customHeight="1">
      <c r="A83" s="58" t="s">
        <v>238</v>
      </c>
      <c r="B83" s="63" t="s">
        <v>3555</v>
      </c>
      <c r="C83" s="63" t="s">
        <v>2424</v>
      </c>
      <c r="D83" s="64" t="s">
        <v>1753</v>
      </c>
      <c r="E83" s="38" t="s">
        <v>3</v>
      </c>
      <c r="F83" s="61">
        <v>50</v>
      </c>
      <c r="G83" s="14"/>
      <c r="H83" s="45">
        <f t="shared" si="9"/>
        <v>0</v>
      </c>
      <c r="I83" s="103">
        <f t="shared" ref="I83:I138" si="11">F83-F83*H83</f>
        <v>50</v>
      </c>
      <c r="J83" s="125"/>
      <c r="K83" s="122">
        <f t="shared" si="10"/>
        <v>0</v>
      </c>
      <c r="L83" s="118"/>
    </row>
    <row r="84" spans="1:12" s="11" customFormat="1" ht="13.9" customHeight="1">
      <c r="A84" s="58" t="s">
        <v>239</v>
      </c>
      <c r="B84" s="9" t="s">
        <v>3475</v>
      </c>
      <c r="C84" s="9" t="s">
        <v>2419</v>
      </c>
      <c r="D84" s="10" t="s">
        <v>1119</v>
      </c>
      <c r="E84" s="38" t="s">
        <v>3</v>
      </c>
      <c r="F84" s="61">
        <v>55</v>
      </c>
      <c r="G84" s="14"/>
      <c r="H84" s="45">
        <f t="shared" si="9"/>
        <v>0</v>
      </c>
      <c r="I84" s="103">
        <f t="shared" si="11"/>
        <v>55</v>
      </c>
      <c r="J84" s="125"/>
      <c r="K84" s="122">
        <f t="shared" si="10"/>
        <v>0</v>
      </c>
      <c r="L84" s="118"/>
    </row>
    <row r="85" spans="1:12" s="11" customFormat="1" ht="13.9" customHeight="1">
      <c r="A85" s="58" t="s">
        <v>240</v>
      </c>
      <c r="B85" s="9" t="s">
        <v>3502</v>
      </c>
      <c r="C85" s="9" t="s">
        <v>2420</v>
      </c>
      <c r="D85" s="10" t="s">
        <v>1755</v>
      </c>
      <c r="E85" s="38" t="s">
        <v>3</v>
      </c>
      <c r="F85" s="61">
        <v>94</v>
      </c>
      <c r="G85" s="14"/>
      <c r="H85" s="45">
        <f t="shared" si="9"/>
        <v>0</v>
      </c>
      <c r="I85" s="103">
        <f t="shared" si="11"/>
        <v>94</v>
      </c>
      <c r="J85" s="125"/>
      <c r="K85" s="122">
        <f t="shared" si="10"/>
        <v>0</v>
      </c>
      <c r="L85" s="118"/>
    </row>
    <row r="86" spans="1:12" s="11" customFormat="1" ht="13.9" customHeight="1">
      <c r="A86" s="58" t="s">
        <v>243</v>
      </c>
      <c r="B86" s="9" t="s">
        <v>5614</v>
      </c>
      <c r="C86" s="9" t="s">
        <v>5577</v>
      </c>
      <c r="D86" s="10" t="s">
        <v>5578</v>
      </c>
      <c r="E86" s="38" t="s">
        <v>69</v>
      </c>
      <c r="F86" s="61">
        <v>30800</v>
      </c>
      <c r="G86" s="14"/>
      <c r="H86" s="45">
        <f t="shared" si="9"/>
        <v>0</v>
      </c>
      <c r="I86" s="103">
        <f t="shared" si="11"/>
        <v>30800</v>
      </c>
      <c r="J86" s="125"/>
      <c r="K86" s="122">
        <f t="shared" si="10"/>
        <v>0</v>
      </c>
      <c r="L86" s="118"/>
    </row>
    <row r="87" spans="1:12" s="11" customFormat="1" ht="13.9" customHeight="1">
      <c r="A87" s="58" t="s">
        <v>246</v>
      </c>
      <c r="B87" s="9" t="s">
        <v>3473</v>
      </c>
      <c r="C87" s="9" t="s">
        <v>2421</v>
      </c>
      <c r="D87" s="10" t="s">
        <v>1117</v>
      </c>
      <c r="E87" s="38" t="s">
        <v>69</v>
      </c>
      <c r="F87" s="61">
        <v>30500</v>
      </c>
      <c r="G87" s="14"/>
      <c r="H87" s="45">
        <f t="shared" si="9"/>
        <v>0</v>
      </c>
      <c r="I87" s="103">
        <f t="shared" si="11"/>
        <v>30500</v>
      </c>
      <c r="J87" s="125"/>
      <c r="K87" s="122">
        <f t="shared" si="10"/>
        <v>0</v>
      </c>
      <c r="L87" s="118"/>
    </row>
    <row r="88" spans="1:12" s="11" customFormat="1" ht="13.9" customHeight="1">
      <c r="A88" s="58" t="s">
        <v>247</v>
      </c>
      <c r="B88" s="9" t="s">
        <v>3500</v>
      </c>
      <c r="C88" s="10" t="s">
        <v>2422</v>
      </c>
      <c r="D88" s="10" t="s">
        <v>1145</v>
      </c>
      <c r="E88" s="38" t="s">
        <v>3</v>
      </c>
      <c r="F88" s="61">
        <v>60</v>
      </c>
      <c r="G88" s="14"/>
      <c r="H88" s="45">
        <f t="shared" si="9"/>
        <v>0</v>
      </c>
      <c r="I88" s="103">
        <f t="shared" si="11"/>
        <v>60</v>
      </c>
      <c r="J88" s="125"/>
      <c r="K88" s="122">
        <f t="shared" si="10"/>
        <v>0</v>
      </c>
      <c r="L88" s="118"/>
    </row>
    <row r="89" spans="1:12" s="11" customFormat="1" ht="13.9" customHeight="1">
      <c r="A89" s="58" t="s">
        <v>251</v>
      </c>
      <c r="B89" s="9" t="s">
        <v>5657</v>
      </c>
      <c r="C89" s="10" t="s">
        <v>5915</v>
      </c>
      <c r="D89" s="64" t="s">
        <v>5913</v>
      </c>
      <c r="E89" s="38" t="s">
        <v>3</v>
      </c>
      <c r="F89" s="61">
        <v>450</v>
      </c>
      <c r="G89" s="14"/>
      <c r="H89" s="45">
        <f t="shared" si="9"/>
        <v>0</v>
      </c>
      <c r="I89" s="103">
        <f t="shared" ref="I89:I90" si="12">F89-F89*H89</f>
        <v>450</v>
      </c>
      <c r="J89" s="125"/>
      <c r="K89" s="122">
        <f t="shared" ref="K89:K90" si="13">J89*I89</f>
        <v>0</v>
      </c>
      <c r="L89" s="118"/>
    </row>
    <row r="90" spans="1:12" s="11" customFormat="1" ht="13.9" customHeight="1">
      <c r="A90" s="58" t="s">
        <v>252</v>
      </c>
      <c r="B90" s="9" t="s">
        <v>5658</v>
      </c>
      <c r="C90" s="10" t="s">
        <v>5916</v>
      </c>
      <c r="D90" s="64" t="s">
        <v>5914</v>
      </c>
      <c r="E90" s="38" t="s">
        <v>3</v>
      </c>
      <c r="F90" s="61">
        <v>650</v>
      </c>
      <c r="G90" s="14"/>
      <c r="H90" s="45">
        <f t="shared" si="9"/>
        <v>0</v>
      </c>
      <c r="I90" s="103">
        <f t="shared" si="12"/>
        <v>650</v>
      </c>
      <c r="J90" s="125"/>
      <c r="K90" s="122">
        <f t="shared" si="13"/>
        <v>0</v>
      </c>
      <c r="L90" s="118"/>
    </row>
    <row r="91" spans="1:12" s="11" customFormat="1" ht="13.9" customHeight="1">
      <c r="A91" s="58" t="s">
        <v>253</v>
      </c>
      <c r="B91" s="9" t="s">
        <v>3540</v>
      </c>
      <c r="C91" s="10" t="s">
        <v>2423</v>
      </c>
      <c r="D91" s="10" t="s">
        <v>5579</v>
      </c>
      <c r="E91" s="38" t="s">
        <v>3</v>
      </c>
      <c r="F91" s="61">
        <v>280</v>
      </c>
      <c r="G91" s="14"/>
      <c r="H91" s="45">
        <f t="shared" si="9"/>
        <v>0</v>
      </c>
      <c r="I91" s="103">
        <f t="shared" si="11"/>
        <v>280</v>
      </c>
      <c r="J91" s="125"/>
      <c r="K91" s="122">
        <f t="shared" si="10"/>
        <v>0</v>
      </c>
      <c r="L91" s="118"/>
    </row>
    <row r="92" spans="1:12" s="11" customFormat="1" ht="13.9" customHeight="1">
      <c r="A92" s="58" t="s">
        <v>254</v>
      </c>
      <c r="B92" s="9" t="s">
        <v>3542</v>
      </c>
      <c r="C92" s="10" t="s">
        <v>2430</v>
      </c>
      <c r="D92" s="10" t="s">
        <v>1186</v>
      </c>
      <c r="E92" s="38" t="s">
        <v>3</v>
      </c>
      <c r="F92" s="61">
        <v>310</v>
      </c>
      <c r="G92" s="14"/>
      <c r="H92" s="45">
        <f t="shared" si="9"/>
        <v>0</v>
      </c>
      <c r="I92" s="103">
        <f t="shared" ref="I92" si="14">F92-F92*H92</f>
        <v>310</v>
      </c>
      <c r="J92" s="125"/>
      <c r="K92" s="122">
        <f t="shared" ref="K92" si="15">J92*I92</f>
        <v>0</v>
      </c>
      <c r="L92" s="118"/>
    </row>
    <row r="93" spans="1:12" s="11" customFormat="1" ht="13.9" customHeight="1">
      <c r="A93" s="58" t="s">
        <v>255</v>
      </c>
      <c r="B93" s="9" t="s">
        <v>3543</v>
      </c>
      <c r="C93" s="10" t="s">
        <v>2431</v>
      </c>
      <c r="D93" s="10" t="s">
        <v>5580</v>
      </c>
      <c r="E93" s="38" t="s">
        <v>3</v>
      </c>
      <c r="F93" s="61">
        <v>380</v>
      </c>
      <c r="G93" s="14"/>
      <c r="H93" s="45">
        <f t="shared" si="9"/>
        <v>0</v>
      </c>
      <c r="I93" s="103">
        <f t="shared" si="11"/>
        <v>380</v>
      </c>
      <c r="J93" s="125"/>
      <c r="K93" s="122">
        <f t="shared" si="10"/>
        <v>0</v>
      </c>
      <c r="L93" s="118"/>
    </row>
    <row r="94" spans="1:12" s="11" customFormat="1" ht="13.9" customHeight="1">
      <c r="A94" s="58" t="s">
        <v>256</v>
      </c>
      <c r="B94" s="9" t="s">
        <v>3545</v>
      </c>
      <c r="C94" s="10" t="s">
        <v>2432</v>
      </c>
      <c r="D94" s="10" t="s">
        <v>1189</v>
      </c>
      <c r="E94" s="38" t="s">
        <v>3</v>
      </c>
      <c r="F94" s="61">
        <v>420</v>
      </c>
      <c r="G94" s="14"/>
      <c r="H94" s="45">
        <f t="shared" si="9"/>
        <v>0</v>
      </c>
      <c r="I94" s="103">
        <f t="shared" si="11"/>
        <v>420</v>
      </c>
      <c r="J94" s="125"/>
      <c r="K94" s="122">
        <f t="shared" si="10"/>
        <v>0</v>
      </c>
      <c r="L94" s="118"/>
    </row>
    <row r="95" spans="1:12" s="11" customFormat="1" ht="13.9" customHeight="1">
      <c r="A95" s="58" t="s">
        <v>259</v>
      </c>
      <c r="B95" s="9" t="s">
        <v>3546</v>
      </c>
      <c r="C95" s="10" t="s">
        <v>2433</v>
      </c>
      <c r="D95" s="10" t="s">
        <v>1191</v>
      </c>
      <c r="E95" s="38" t="s">
        <v>3</v>
      </c>
      <c r="F95" s="61">
        <v>510</v>
      </c>
      <c r="G95" s="14"/>
      <c r="H95" s="45">
        <f t="shared" si="9"/>
        <v>0</v>
      </c>
      <c r="I95" s="103">
        <f t="shared" si="11"/>
        <v>510</v>
      </c>
      <c r="J95" s="125"/>
      <c r="K95" s="122">
        <f t="shared" si="10"/>
        <v>0</v>
      </c>
      <c r="L95" s="118"/>
    </row>
    <row r="96" spans="1:12" s="11" customFormat="1" ht="13.9" customHeight="1">
      <c r="A96" s="58" t="s">
        <v>262</v>
      </c>
      <c r="B96" s="9" t="s">
        <v>3547</v>
      </c>
      <c r="C96" s="10" t="s">
        <v>2434</v>
      </c>
      <c r="D96" s="10" t="s">
        <v>1193</v>
      </c>
      <c r="E96" s="38" t="s">
        <v>3</v>
      </c>
      <c r="F96" s="61">
        <v>495</v>
      </c>
      <c r="G96" s="14"/>
      <c r="H96" s="45">
        <f t="shared" si="9"/>
        <v>0</v>
      </c>
      <c r="I96" s="103">
        <f t="shared" si="11"/>
        <v>495</v>
      </c>
      <c r="J96" s="125"/>
      <c r="K96" s="122">
        <f t="shared" si="10"/>
        <v>0</v>
      </c>
      <c r="L96" s="118"/>
    </row>
    <row r="97" spans="1:12" s="11" customFormat="1" ht="13.9" customHeight="1">
      <c r="A97" s="58" t="s">
        <v>263</v>
      </c>
      <c r="B97" s="9" t="s">
        <v>3504</v>
      </c>
      <c r="C97" s="10" t="s">
        <v>2435</v>
      </c>
      <c r="D97" s="10" t="s">
        <v>5581</v>
      </c>
      <c r="E97" s="38" t="s">
        <v>3</v>
      </c>
      <c r="F97" s="61">
        <v>520</v>
      </c>
      <c r="G97" s="14"/>
      <c r="H97" s="45">
        <f t="shared" si="9"/>
        <v>0</v>
      </c>
      <c r="I97" s="103">
        <f t="shared" si="11"/>
        <v>520</v>
      </c>
      <c r="J97" s="125"/>
      <c r="K97" s="122">
        <f t="shared" si="10"/>
        <v>0</v>
      </c>
      <c r="L97" s="118"/>
    </row>
    <row r="98" spans="1:12" s="11" customFormat="1" ht="13.9" customHeight="1">
      <c r="A98" s="58" t="s">
        <v>2697</v>
      </c>
      <c r="B98" s="9" t="s">
        <v>3506</v>
      </c>
      <c r="C98" s="10" t="s">
        <v>2436</v>
      </c>
      <c r="D98" s="10" t="s">
        <v>5582</v>
      </c>
      <c r="E98" s="38" t="s">
        <v>3</v>
      </c>
      <c r="F98" s="61">
        <v>600</v>
      </c>
      <c r="G98" s="14"/>
      <c r="H98" s="45">
        <f t="shared" si="9"/>
        <v>0</v>
      </c>
      <c r="I98" s="103">
        <f t="shared" si="11"/>
        <v>600</v>
      </c>
      <c r="J98" s="125"/>
      <c r="K98" s="122">
        <f t="shared" si="10"/>
        <v>0</v>
      </c>
      <c r="L98" s="118"/>
    </row>
    <row r="99" spans="1:12" s="11" customFormat="1" ht="13.9" customHeight="1">
      <c r="A99" s="58" t="s">
        <v>2698</v>
      </c>
      <c r="B99" s="9" t="s">
        <v>3508</v>
      </c>
      <c r="C99" s="10" t="s">
        <v>2437</v>
      </c>
      <c r="D99" s="10" t="s">
        <v>5583</v>
      </c>
      <c r="E99" s="38" t="s">
        <v>3</v>
      </c>
      <c r="F99" s="61">
        <v>660</v>
      </c>
      <c r="G99" s="14"/>
      <c r="H99" s="45">
        <f t="shared" si="9"/>
        <v>0</v>
      </c>
      <c r="I99" s="103">
        <f t="shared" si="11"/>
        <v>660</v>
      </c>
      <c r="J99" s="125"/>
      <c r="K99" s="122">
        <f t="shared" si="10"/>
        <v>0</v>
      </c>
      <c r="L99" s="118"/>
    </row>
    <row r="100" spans="1:12" s="11" customFormat="1" ht="13.9" customHeight="1">
      <c r="A100" s="58" t="s">
        <v>2699</v>
      </c>
      <c r="B100" s="9" t="s">
        <v>3510</v>
      </c>
      <c r="C100" s="10" t="s">
        <v>2438</v>
      </c>
      <c r="D100" s="10" t="s">
        <v>5584</v>
      </c>
      <c r="E100" s="38" t="s">
        <v>3</v>
      </c>
      <c r="F100" s="61">
        <v>780</v>
      </c>
      <c r="G100" s="14"/>
      <c r="H100" s="45">
        <f t="shared" si="9"/>
        <v>0</v>
      </c>
      <c r="I100" s="103">
        <f t="shared" si="11"/>
        <v>780</v>
      </c>
      <c r="J100" s="125"/>
      <c r="K100" s="122">
        <f t="shared" si="10"/>
        <v>0</v>
      </c>
      <c r="L100" s="118"/>
    </row>
    <row r="101" spans="1:12" s="11" customFormat="1" ht="13.9" customHeight="1">
      <c r="A101" s="58" t="s">
        <v>2700</v>
      </c>
      <c r="B101" s="9" t="s">
        <v>3512</v>
      </c>
      <c r="C101" s="10" t="s">
        <v>2439</v>
      </c>
      <c r="D101" s="10" t="s">
        <v>5585</v>
      </c>
      <c r="E101" s="38" t="s">
        <v>3</v>
      </c>
      <c r="F101" s="61">
        <v>900</v>
      </c>
      <c r="G101" s="14"/>
      <c r="H101" s="45">
        <f t="shared" si="9"/>
        <v>0</v>
      </c>
      <c r="I101" s="103">
        <f t="shared" si="11"/>
        <v>900</v>
      </c>
      <c r="J101" s="125"/>
      <c r="K101" s="122">
        <f t="shared" si="10"/>
        <v>0</v>
      </c>
      <c r="L101" s="118"/>
    </row>
    <row r="102" spans="1:12" s="11" customFormat="1" ht="13.9" customHeight="1">
      <c r="A102" s="58" t="s">
        <v>2701</v>
      </c>
      <c r="B102" s="9" t="s">
        <v>3514</v>
      </c>
      <c r="C102" s="10" t="s">
        <v>2440</v>
      </c>
      <c r="D102" s="10" t="s">
        <v>5586</v>
      </c>
      <c r="E102" s="38" t="s">
        <v>3</v>
      </c>
      <c r="F102" s="61">
        <v>1020</v>
      </c>
      <c r="G102" s="14"/>
      <c r="H102" s="45">
        <f t="shared" si="9"/>
        <v>0</v>
      </c>
      <c r="I102" s="103">
        <f t="shared" si="11"/>
        <v>1020</v>
      </c>
      <c r="J102" s="125"/>
      <c r="K102" s="122">
        <f t="shared" si="10"/>
        <v>0</v>
      </c>
      <c r="L102" s="118"/>
    </row>
    <row r="103" spans="1:12" s="11" customFormat="1" ht="13.9" customHeight="1">
      <c r="A103" s="58" t="s">
        <v>2702</v>
      </c>
      <c r="B103" s="9" t="s">
        <v>3528</v>
      </c>
      <c r="C103" s="10" t="s">
        <v>2425</v>
      </c>
      <c r="D103" s="10" t="s">
        <v>1164</v>
      </c>
      <c r="E103" s="38" t="s">
        <v>3</v>
      </c>
      <c r="F103" s="61">
        <v>220</v>
      </c>
      <c r="G103" s="14"/>
      <c r="H103" s="45">
        <f t="shared" si="9"/>
        <v>0</v>
      </c>
      <c r="I103" s="103">
        <f t="shared" si="11"/>
        <v>220</v>
      </c>
      <c r="J103" s="125"/>
      <c r="K103" s="122">
        <f t="shared" si="10"/>
        <v>0</v>
      </c>
      <c r="L103" s="118"/>
    </row>
    <row r="104" spans="1:12" s="11" customFormat="1" ht="13.9" customHeight="1">
      <c r="A104" s="58" t="s">
        <v>2703</v>
      </c>
      <c r="B104" s="9" t="s">
        <v>3529</v>
      </c>
      <c r="C104" s="10" t="s">
        <v>2426</v>
      </c>
      <c r="D104" s="10" t="s">
        <v>1166</v>
      </c>
      <c r="E104" s="38" t="s">
        <v>3</v>
      </c>
      <c r="F104" s="61">
        <v>245</v>
      </c>
      <c r="G104" s="14"/>
      <c r="H104" s="45">
        <f t="shared" si="9"/>
        <v>0</v>
      </c>
      <c r="I104" s="103">
        <f t="shared" si="11"/>
        <v>245</v>
      </c>
      <c r="J104" s="125"/>
      <c r="K104" s="122">
        <f t="shared" si="10"/>
        <v>0</v>
      </c>
      <c r="L104" s="118"/>
    </row>
    <row r="105" spans="1:12" s="11" customFormat="1" ht="13.9" customHeight="1">
      <c r="A105" s="58" t="s">
        <v>2704</v>
      </c>
      <c r="B105" s="9" t="s">
        <v>3530</v>
      </c>
      <c r="C105" s="10" t="s">
        <v>2427</v>
      </c>
      <c r="D105" s="10" t="s">
        <v>1168</v>
      </c>
      <c r="E105" s="38" t="s">
        <v>3</v>
      </c>
      <c r="F105" s="61">
        <v>290</v>
      </c>
      <c r="G105" s="14"/>
      <c r="H105" s="45">
        <f t="shared" si="9"/>
        <v>0</v>
      </c>
      <c r="I105" s="103">
        <f t="shared" si="11"/>
        <v>290</v>
      </c>
      <c r="J105" s="125"/>
      <c r="K105" s="122">
        <f t="shared" si="10"/>
        <v>0</v>
      </c>
      <c r="L105" s="118"/>
    </row>
    <row r="106" spans="1:12" s="11" customFormat="1" ht="13.9" customHeight="1">
      <c r="A106" s="58" t="s">
        <v>2705</v>
      </c>
      <c r="B106" s="9" t="s">
        <v>3531</v>
      </c>
      <c r="C106" s="10" t="s">
        <v>2428</v>
      </c>
      <c r="D106" s="10" t="s">
        <v>1170</v>
      </c>
      <c r="E106" s="38" t="s">
        <v>3</v>
      </c>
      <c r="F106" s="61">
        <v>320</v>
      </c>
      <c r="G106" s="14"/>
      <c r="H106" s="45">
        <f t="shared" si="9"/>
        <v>0</v>
      </c>
      <c r="I106" s="103">
        <f t="shared" si="11"/>
        <v>320</v>
      </c>
      <c r="J106" s="125"/>
      <c r="K106" s="122">
        <f t="shared" si="10"/>
        <v>0</v>
      </c>
      <c r="L106" s="118"/>
    </row>
    <row r="107" spans="1:12" s="11" customFormat="1" ht="13.9" customHeight="1">
      <c r="A107" s="58" t="s">
        <v>2706</v>
      </c>
      <c r="B107" s="9" t="s">
        <v>3532</v>
      </c>
      <c r="C107" s="10" t="s">
        <v>2429</v>
      </c>
      <c r="D107" s="10" t="s">
        <v>1172</v>
      </c>
      <c r="E107" s="38" t="s">
        <v>3</v>
      </c>
      <c r="F107" s="61">
        <v>410</v>
      </c>
      <c r="G107" s="14"/>
      <c r="H107" s="45">
        <f t="shared" si="9"/>
        <v>0</v>
      </c>
      <c r="I107" s="103">
        <f t="shared" si="11"/>
        <v>410</v>
      </c>
      <c r="J107" s="125"/>
      <c r="K107" s="122">
        <f t="shared" si="10"/>
        <v>0</v>
      </c>
      <c r="L107" s="118"/>
    </row>
    <row r="108" spans="1:12" s="11" customFormat="1" ht="13.9" customHeight="1">
      <c r="A108" s="58" t="s">
        <v>2707</v>
      </c>
      <c r="B108" s="9" t="s">
        <v>3533</v>
      </c>
      <c r="C108" s="10" t="s">
        <v>2441</v>
      </c>
      <c r="D108" s="10" t="s">
        <v>5587</v>
      </c>
      <c r="E108" s="38" t="s">
        <v>3</v>
      </c>
      <c r="F108" s="61">
        <v>470</v>
      </c>
      <c r="G108" s="14"/>
      <c r="H108" s="45">
        <f t="shared" si="9"/>
        <v>0</v>
      </c>
      <c r="I108" s="103">
        <f t="shared" si="11"/>
        <v>470</v>
      </c>
      <c r="J108" s="125"/>
      <c r="K108" s="122">
        <f t="shared" si="10"/>
        <v>0</v>
      </c>
      <c r="L108" s="118"/>
    </row>
    <row r="109" spans="1:12" s="11" customFormat="1" ht="13.9" customHeight="1">
      <c r="A109" s="58" t="s">
        <v>274</v>
      </c>
      <c r="B109" s="9" t="s">
        <v>3516</v>
      </c>
      <c r="C109" s="10" t="s">
        <v>2442</v>
      </c>
      <c r="D109" s="10" t="s">
        <v>5588</v>
      </c>
      <c r="E109" s="38" t="s">
        <v>3</v>
      </c>
      <c r="F109" s="61">
        <v>495</v>
      </c>
      <c r="G109" s="14"/>
      <c r="H109" s="45">
        <f t="shared" si="9"/>
        <v>0</v>
      </c>
      <c r="I109" s="103">
        <f t="shared" si="11"/>
        <v>495</v>
      </c>
      <c r="J109" s="125"/>
      <c r="K109" s="122">
        <f t="shared" si="10"/>
        <v>0</v>
      </c>
      <c r="L109" s="118"/>
    </row>
    <row r="110" spans="1:12" s="11" customFormat="1" ht="13.9" customHeight="1">
      <c r="A110" s="58" t="s">
        <v>275</v>
      </c>
      <c r="B110" s="9" t="s">
        <v>3518</v>
      </c>
      <c r="C110" s="10" t="s">
        <v>2443</v>
      </c>
      <c r="D110" s="10" t="s">
        <v>5589</v>
      </c>
      <c r="E110" s="38" t="s">
        <v>3</v>
      </c>
      <c r="F110" s="61">
        <v>550</v>
      </c>
      <c r="G110" s="14"/>
      <c r="H110" s="45">
        <f t="shared" si="9"/>
        <v>0</v>
      </c>
      <c r="I110" s="103">
        <f t="shared" si="11"/>
        <v>550</v>
      </c>
      <c r="J110" s="125"/>
      <c r="K110" s="122">
        <f t="shared" si="10"/>
        <v>0</v>
      </c>
      <c r="L110" s="118"/>
    </row>
    <row r="111" spans="1:12" s="11" customFormat="1" ht="13.9" customHeight="1">
      <c r="A111" s="58" t="s">
        <v>276</v>
      </c>
      <c r="B111" s="9" t="s">
        <v>3520</v>
      </c>
      <c r="C111" s="10" t="s">
        <v>2452</v>
      </c>
      <c r="D111" s="10" t="s">
        <v>5590</v>
      </c>
      <c r="E111" s="38" t="s">
        <v>3</v>
      </c>
      <c r="F111" s="61">
        <v>695</v>
      </c>
      <c r="G111" s="14"/>
      <c r="H111" s="45">
        <f t="shared" si="9"/>
        <v>0</v>
      </c>
      <c r="I111" s="103">
        <f t="shared" si="11"/>
        <v>695</v>
      </c>
      <c r="J111" s="125"/>
      <c r="K111" s="122">
        <f t="shared" si="10"/>
        <v>0</v>
      </c>
      <c r="L111" s="118"/>
    </row>
    <row r="112" spans="1:12" ht="13.9" customHeight="1">
      <c r="A112" s="58" t="s">
        <v>2518</v>
      </c>
      <c r="B112" s="9" t="s">
        <v>3522</v>
      </c>
      <c r="C112" s="10" t="s">
        <v>2444</v>
      </c>
      <c r="D112" s="10" t="s">
        <v>5591</v>
      </c>
      <c r="E112" s="38" t="s">
        <v>3</v>
      </c>
      <c r="F112" s="61">
        <v>790</v>
      </c>
      <c r="H112" s="45">
        <f t="shared" si="9"/>
        <v>0</v>
      </c>
      <c r="I112" s="103">
        <f t="shared" si="11"/>
        <v>790</v>
      </c>
      <c r="J112" s="125"/>
      <c r="K112" s="122">
        <f t="shared" si="10"/>
        <v>0</v>
      </c>
      <c r="L112" s="118"/>
    </row>
    <row r="113" spans="1:130" ht="13.9" customHeight="1">
      <c r="A113" s="58" t="s">
        <v>2519</v>
      </c>
      <c r="B113" s="9" t="s">
        <v>3524</v>
      </c>
      <c r="C113" s="10" t="s">
        <v>2445</v>
      </c>
      <c r="D113" s="10" t="s">
        <v>5592</v>
      </c>
      <c r="E113" s="38" t="s">
        <v>3</v>
      </c>
      <c r="F113" s="61">
        <v>830</v>
      </c>
      <c r="H113" s="45">
        <f t="shared" si="9"/>
        <v>0</v>
      </c>
      <c r="I113" s="103">
        <f t="shared" si="11"/>
        <v>830</v>
      </c>
      <c r="J113" s="125"/>
      <c r="K113" s="122">
        <f t="shared" si="10"/>
        <v>0</v>
      </c>
      <c r="L113" s="118"/>
    </row>
    <row r="114" spans="1:130" ht="13.9" customHeight="1">
      <c r="A114" s="58" t="s">
        <v>2520</v>
      </c>
      <c r="B114" s="9" t="s">
        <v>3558</v>
      </c>
      <c r="C114" s="10" t="s">
        <v>2687</v>
      </c>
      <c r="D114" s="10" t="s">
        <v>5593</v>
      </c>
      <c r="E114" s="38" t="s">
        <v>3</v>
      </c>
      <c r="F114" s="61">
        <v>390</v>
      </c>
      <c r="H114" s="45">
        <f t="shared" si="9"/>
        <v>0</v>
      </c>
      <c r="I114" s="103">
        <f t="shared" ref="I114:I125" si="16">F114-F114*H114</f>
        <v>390</v>
      </c>
      <c r="J114" s="125"/>
      <c r="K114" s="122">
        <f t="shared" si="10"/>
        <v>0</v>
      </c>
      <c r="L114" s="118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111"/>
      <c r="DZ114" s="111"/>
    </row>
    <row r="115" spans="1:130" ht="13.9" customHeight="1">
      <c r="A115" s="58" t="s">
        <v>2521</v>
      </c>
      <c r="B115" s="9" t="s">
        <v>3560</v>
      </c>
      <c r="C115" s="10" t="s">
        <v>2688</v>
      </c>
      <c r="D115" s="10" t="s">
        <v>5594</v>
      </c>
      <c r="E115" s="38" t="s">
        <v>3</v>
      </c>
      <c r="F115" s="61">
        <v>520</v>
      </c>
      <c r="H115" s="45">
        <f t="shared" si="9"/>
        <v>0</v>
      </c>
      <c r="I115" s="103">
        <f t="shared" si="16"/>
        <v>520</v>
      </c>
      <c r="J115" s="125"/>
      <c r="K115" s="122">
        <f t="shared" si="10"/>
        <v>0</v>
      </c>
      <c r="L115" s="118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DQ115" s="111"/>
      <c r="DR115" s="111"/>
      <c r="DS115" s="111"/>
      <c r="DT115" s="111"/>
      <c r="DU115" s="111"/>
      <c r="DV115" s="111"/>
      <c r="DW115" s="111"/>
      <c r="DX115" s="111"/>
      <c r="DY115" s="111"/>
      <c r="DZ115" s="111"/>
    </row>
    <row r="116" spans="1:130" ht="13.9" customHeight="1">
      <c r="A116" s="58" t="s">
        <v>2522</v>
      </c>
      <c r="B116" s="9" t="s">
        <v>3562</v>
      </c>
      <c r="C116" s="10" t="s">
        <v>2689</v>
      </c>
      <c r="D116" s="10" t="s">
        <v>5595</v>
      </c>
      <c r="E116" s="38" t="s">
        <v>3</v>
      </c>
      <c r="F116" s="61">
        <v>570</v>
      </c>
      <c r="H116" s="45">
        <f t="shared" si="9"/>
        <v>0</v>
      </c>
      <c r="I116" s="103">
        <f t="shared" si="16"/>
        <v>570</v>
      </c>
      <c r="J116" s="125"/>
      <c r="K116" s="122">
        <f t="shared" si="10"/>
        <v>0</v>
      </c>
      <c r="L116" s="118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/>
      <c r="DJ116" s="111"/>
      <c r="DK116" s="111"/>
      <c r="DL116" s="111"/>
      <c r="DM116" s="111"/>
      <c r="DN116" s="111"/>
      <c r="DO116" s="111"/>
      <c r="DP116" s="111"/>
      <c r="DQ116" s="111"/>
      <c r="DR116" s="111"/>
      <c r="DS116" s="111"/>
      <c r="DT116" s="111"/>
      <c r="DU116" s="111"/>
      <c r="DV116" s="111"/>
      <c r="DW116" s="111"/>
      <c r="DX116" s="111"/>
      <c r="DY116" s="111"/>
      <c r="DZ116" s="111"/>
    </row>
    <row r="117" spans="1:130" ht="13.9" customHeight="1">
      <c r="A117" s="58" t="s">
        <v>2523</v>
      </c>
      <c r="B117" s="9" t="s">
        <v>3564</v>
      </c>
      <c r="C117" s="10" t="s">
        <v>2690</v>
      </c>
      <c r="D117" s="10" t="s">
        <v>5596</v>
      </c>
      <c r="E117" s="38" t="s">
        <v>3</v>
      </c>
      <c r="F117" s="61">
        <v>735</v>
      </c>
      <c r="H117" s="45">
        <f t="shared" si="9"/>
        <v>0</v>
      </c>
      <c r="I117" s="103">
        <f t="shared" si="16"/>
        <v>735</v>
      </c>
      <c r="J117" s="125"/>
      <c r="K117" s="122">
        <f t="shared" si="10"/>
        <v>0</v>
      </c>
      <c r="L117" s="118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/>
      <c r="DJ117" s="111"/>
      <c r="DK117" s="111"/>
      <c r="DL117" s="111"/>
      <c r="DM117" s="111"/>
      <c r="DN117" s="111"/>
      <c r="DO117" s="111"/>
      <c r="DP117" s="111"/>
      <c r="DQ117" s="111"/>
      <c r="DR117" s="111"/>
      <c r="DS117" s="111"/>
      <c r="DT117" s="111"/>
      <c r="DU117" s="111"/>
      <c r="DV117" s="111"/>
      <c r="DW117" s="111"/>
      <c r="DX117" s="111"/>
      <c r="DY117" s="111"/>
      <c r="DZ117" s="111"/>
    </row>
    <row r="118" spans="1:130" ht="13.9" customHeight="1">
      <c r="A118" s="58" t="s">
        <v>2524</v>
      </c>
      <c r="B118" s="9" t="s">
        <v>3566</v>
      </c>
      <c r="C118" s="10" t="s">
        <v>2691</v>
      </c>
      <c r="D118" s="10" t="s">
        <v>5597</v>
      </c>
      <c r="E118" s="38" t="s">
        <v>3</v>
      </c>
      <c r="F118" s="61">
        <v>850</v>
      </c>
      <c r="H118" s="45">
        <f t="shared" si="9"/>
        <v>0</v>
      </c>
      <c r="I118" s="103">
        <f t="shared" si="16"/>
        <v>850</v>
      </c>
      <c r="J118" s="125"/>
      <c r="K118" s="122">
        <f t="shared" si="10"/>
        <v>0</v>
      </c>
      <c r="L118" s="118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  <c r="DA118" s="111"/>
      <c r="DB118" s="111"/>
      <c r="DC118" s="111"/>
      <c r="DD118" s="111"/>
      <c r="DE118" s="111"/>
      <c r="DF118" s="111"/>
      <c r="DG118" s="111"/>
      <c r="DH118" s="111"/>
      <c r="DI118" s="111"/>
      <c r="DJ118" s="111"/>
      <c r="DK118" s="111"/>
      <c r="DL118" s="111"/>
      <c r="DM118" s="111"/>
      <c r="DN118" s="111"/>
      <c r="DO118" s="111"/>
      <c r="DP118" s="111"/>
      <c r="DQ118" s="111"/>
      <c r="DR118" s="111"/>
      <c r="DS118" s="111"/>
      <c r="DT118" s="111"/>
      <c r="DU118" s="111"/>
      <c r="DV118" s="111"/>
      <c r="DW118" s="111"/>
      <c r="DX118" s="111"/>
      <c r="DY118" s="111"/>
      <c r="DZ118" s="111"/>
    </row>
    <row r="119" spans="1:130" ht="13.9" customHeight="1">
      <c r="A119" s="58" t="s">
        <v>2525</v>
      </c>
      <c r="B119" s="9" t="s">
        <v>3568</v>
      </c>
      <c r="C119" s="10" t="s">
        <v>2692</v>
      </c>
      <c r="D119" s="10" t="s">
        <v>5598</v>
      </c>
      <c r="E119" s="38" t="s">
        <v>3</v>
      </c>
      <c r="F119" s="61">
        <v>940</v>
      </c>
      <c r="H119" s="45">
        <f t="shared" si="9"/>
        <v>0</v>
      </c>
      <c r="I119" s="103">
        <f t="shared" si="16"/>
        <v>940</v>
      </c>
      <c r="J119" s="125"/>
      <c r="K119" s="122">
        <f t="shared" si="10"/>
        <v>0</v>
      </c>
      <c r="L119" s="118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1"/>
      <c r="CS119" s="111"/>
      <c r="CT119" s="111"/>
      <c r="CU119" s="111"/>
      <c r="CV119" s="111"/>
      <c r="CW119" s="111"/>
      <c r="CX119" s="111"/>
      <c r="CY119" s="111"/>
      <c r="CZ119" s="111"/>
      <c r="DA119" s="111"/>
      <c r="DB119" s="111"/>
      <c r="DC119" s="111"/>
      <c r="DD119" s="111"/>
      <c r="DE119" s="111"/>
      <c r="DF119" s="111"/>
      <c r="DG119" s="111"/>
      <c r="DH119" s="111"/>
      <c r="DI119" s="111"/>
      <c r="DJ119" s="111"/>
      <c r="DK119" s="111"/>
      <c r="DL119" s="111"/>
      <c r="DM119" s="111"/>
      <c r="DN119" s="111"/>
      <c r="DO119" s="111"/>
      <c r="DP119" s="111"/>
      <c r="DQ119" s="111"/>
      <c r="DR119" s="111"/>
      <c r="DS119" s="111"/>
      <c r="DT119" s="111"/>
      <c r="DU119" s="111"/>
      <c r="DV119" s="111"/>
      <c r="DW119" s="111"/>
      <c r="DX119" s="111"/>
      <c r="DY119" s="111"/>
      <c r="DZ119" s="111"/>
    </row>
    <row r="120" spans="1:130" ht="13.9" customHeight="1">
      <c r="A120" s="58" t="s">
        <v>2526</v>
      </c>
      <c r="B120" s="9" t="s">
        <v>3570</v>
      </c>
      <c r="C120" s="10" t="s">
        <v>2693</v>
      </c>
      <c r="D120" s="10" t="s">
        <v>5599</v>
      </c>
      <c r="E120" s="38" t="s">
        <v>3</v>
      </c>
      <c r="F120" s="61">
        <v>1280</v>
      </c>
      <c r="H120" s="45">
        <f t="shared" si="9"/>
        <v>0</v>
      </c>
      <c r="I120" s="103">
        <f t="shared" si="16"/>
        <v>1280</v>
      </c>
      <c r="J120" s="125"/>
      <c r="K120" s="122">
        <f t="shared" si="10"/>
        <v>0</v>
      </c>
      <c r="L120" s="118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1"/>
      <c r="CS120" s="111"/>
      <c r="CT120" s="111"/>
      <c r="CU120" s="111"/>
      <c r="CV120" s="111"/>
      <c r="CW120" s="111"/>
      <c r="CX120" s="111"/>
      <c r="CY120" s="111"/>
      <c r="CZ120" s="111"/>
      <c r="DA120" s="111"/>
      <c r="DB120" s="111"/>
      <c r="DC120" s="111"/>
      <c r="DD120" s="111"/>
      <c r="DE120" s="111"/>
      <c r="DF120" s="111"/>
      <c r="DG120" s="111"/>
      <c r="DH120" s="111"/>
      <c r="DI120" s="111"/>
      <c r="DJ120" s="111"/>
      <c r="DK120" s="111"/>
      <c r="DL120" s="111"/>
      <c r="DM120" s="111"/>
      <c r="DN120" s="111"/>
      <c r="DO120" s="111"/>
      <c r="DP120" s="111"/>
      <c r="DQ120" s="111"/>
      <c r="DR120" s="111"/>
      <c r="DS120" s="111"/>
      <c r="DT120" s="111"/>
      <c r="DU120" s="111"/>
      <c r="DV120" s="111"/>
      <c r="DW120" s="111"/>
      <c r="DX120" s="111"/>
      <c r="DY120" s="111"/>
      <c r="DZ120" s="111"/>
    </row>
    <row r="121" spans="1:130" ht="13.9" customHeight="1">
      <c r="A121" s="58" t="s">
        <v>2527</v>
      </c>
      <c r="B121" s="9" t="s">
        <v>3572</v>
      </c>
      <c r="C121" s="10" t="s">
        <v>2686</v>
      </c>
      <c r="D121" s="10" t="s">
        <v>5600</v>
      </c>
      <c r="E121" s="38" t="s">
        <v>3</v>
      </c>
      <c r="F121" s="61">
        <v>1360</v>
      </c>
      <c r="H121" s="45">
        <f t="shared" si="9"/>
        <v>0</v>
      </c>
      <c r="I121" s="103">
        <f t="shared" si="16"/>
        <v>1360</v>
      </c>
      <c r="J121" s="125"/>
      <c r="K121" s="122">
        <f t="shared" si="10"/>
        <v>0</v>
      </c>
      <c r="L121" s="118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1"/>
      <c r="DE121" s="111"/>
      <c r="DF121" s="111"/>
      <c r="DG121" s="111"/>
      <c r="DH121" s="111"/>
      <c r="DI121" s="111"/>
      <c r="DJ121" s="111"/>
      <c r="DK121" s="111"/>
      <c r="DL121" s="111"/>
      <c r="DM121" s="111"/>
      <c r="DN121" s="111"/>
      <c r="DO121" s="111"/>
      <c r="DP121" s="111"/>
      <c r="DQ121" s="111"/>
      <c r="DR121" s="111"/>
      <c r="DS121" s="111"/>
      <c r="DT121" s="111"/>
      <c r="DU121" s="111"/>
      <c r="DV121" s="111"/>
      <c r="DW121" s="111"/>
      <c r="DX121" s="111"/>
      <c r="DY121" s="111"/>
      <c r="DZ121" s="111"/>
    </row>
    <row r="122" spans="1:130" ht="13.9" customHeight="1">
      <c r="A122" s="58" t="s">
        <v>2528</v>
      </c>
      <c r="B122" s="9" t="s">
        <v>3574</v>
      </c>
      <c r="C122" s="10" t="s">
        <v>2694</v>
      </c>
      <c r="D122" s="10" t="s">
        <v>5601</v>
      </c>
      <c r="E122" s="38" t="s">
        <v>3</v>
      </c>
      <c r="F122" s="61">
        <v>1250</v>
      </c>
      <c r="H122" s="45">
        <f t="shared" si="9"/>
        <v>0</v>
      </c>
      <c r="I122" s="103">
        <f t="shared" si="16"/>
        <v>1250</v>
      </c>
      <c r="J122" s="125"/>
      <c r="K122" s="122">
        <f t="shared" si="10"/>
        <v>0</v>
      </c>
      <c r="L122" s="118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</row>
    <row r="123" spans="1:130" ht="13.9" customHeight="1">
      <c r="A123" s="58" t="s">
        <v>5549</v>
      </c>
      <c r="B123" s="9" t="s">
        <v>3576</v>
      </c>
      <c r="C123" s="10" t="s">
        <v>2695</v>
      </c>
      <c r="D123" s="10" t="s">
        <v>5602</v>
      </c>
      <c r="E123" s="38" t="s">
        <v>3</v>
      </c>
      <c r="F123" s="61">
        <v>1625</v>
      </c>
      <c r="H123" s="45">
        <f t="shared" si="9"/>
        <v>0</v>
      </c>
      <c r="I123" s="103">
        <f t="shared" si="16"/>
        <v>1625</v>
      </c>
      <c r="J123" s="125"/>
      <c r="K123" s="122">
        <f t="shared" si="10"/>
        <v>0</v>
      </c>
      <c r="L123" s="118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  <c r="CQ123" s="111"/>
      <c r="CR123" s="111"/>
      <c r="CS123" s="111"/>
      <c r="CT123" s="111"/>
      <c r="CU123" s="111"/>
      <c r="CV123" s="111"/>
      <c r="CW123" s="111"/>
      <c r="CX123" s="111"/>
      <c r="CY123" s="111"/>
      <c r="CZ123" s="111"/>
      <c r="DA123" s="111"/>
      <c r="DB123" s="111"/>
      <c r="DC123" s="111"/>
      <c r="DD123" s="111"/>
      <c r="DE123" s="111"/>
      <c r="DF123" s="111"/>
      <c r="DG123" s="111"/>
      <c r="DH123" s="111"/>
      <c r="DI123" s="111"/>
      <c r="DJ123" s="111"/>
      <c r="DK123" s="111"/>
      <c r="DL123" s="111"/>
      <c r="DM123" s="111"/>
      <c r="DN123" s="111"/>
      <c r="DO123" s="111"/>
      <c r="DP123" s="111"/>
      <c r="DQ123" s="111"/>
      <c r="DR123" s="111"/>
      <c r="DS123" s="111"/>
      <c r="DT123" s="111"/>
      <c r="DU123" s="111"/>
      <c r="DV123" s="111"/>
      <c r="DW123" s="111"/>
      <c r="DX123" s="111"/>
      <c r="DY123" s="111"/>
      <c r="DZ123" s="111"/>
    </row>
    <row r="124" spans="1:130" ht="13.9" customHeight="1">
      <c r="A124" s="58" t="s">
        <v>5550</v>
      </c>
      <c r="B124" s="9" t="s">
        <v>3578</v>
      </c>
      <c r="C124" s="10" t="s">
        <v>2696</v>
      </c>
      <c r="D124" s="10" t="s">
        <v>5603</v>
      </c>
      <c r="E124" s="38" t="s">
        <v>3</v>
      </c>
      <c r="F124" s="61">
        <v>1700</v>
      </c>
      <c r="H124" s="45">
        <f t="shared" si="9"/>
        <v>0</v>
      </c>
      <c r="I124" s="103">
        <f t="shared" si="16"/>
        <v>1700</v>
      </c>
      <c r="J124" s="125"/>
      <c r="K124" s="122">
        <f t="shared" si="10"/>
        <v>0</v>
      </c>
      <c r="L124" s="118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1"/>
      <c r="CS124" s="111"/>
      <c r="CT124" s="111"/>
      <c r="CU124" s="111"/>
      <c r="CV124" s="111"/>
      <c r="CW124" s="111"/>
      <c r="CX124" s="111"/>
      <c r="CY124" s="111"/>
      <c r="CZ124" s="111"/>
      <c r="DA124" s="111"/>
      <c r="DB124" s="111"/>
      <c r="DC124" s="111"/>
      <c r="DD124" s="111"/>
      <c r="DE124" s="111"/>
      <c r="DF124" s="111"/>
      <c r="DG124" s="111"/>
      <c r="DH124" s="111"/>
      <c r="DI124" s="111"/>
      <c r="DJ124" s="111"/>
      <c r="DK124" s="111"/>
      <c r="DL124" s="111"/>
      <c r="DM124" s="111"/>
      <c r="DN124" s="111"/>
      <c r="DO124" s="111"/>
      <c r="DP124" s="111"/>
      <c r="DQ124" s="111"/>
      <c r="DR124" s="111"/>
      <c r="DS124" s="111"/>
      <c r="DT124" s="111"/>
      <c r="DU124" s="111"/>
      <c r="DV124" s="111"/>
      <c r="DW124" s="111"/>
      <c r="DX124" s="111"/>
      <c r="DY124" s="111"/>
      <c r="DZ124" s="111"/>
    </row>
    <row r="125" spans="1:130" ht="13.9" customHeight="1">
      <c r="A125" s="58" t="s">
        <v>5551</v>
      </c>
      <c r="B125" s="9" t="s">
        <v>3526</v>
      </c>
      <c r="C125" s="9" t="s">
        <v>2446</v>
      </c>
      <c r="D125" s="10" t="s">
        <v>1738</v>
      </c>
      <c r="E125" s="38" t="s">
        <v>3</v>
      </c>
      <c r="F125" s="61">
        <v>195</v>
      </c>
      <c r="H125" s="45">
        <f t="shared" si="9"/>
        <v>0</v>
      </c>
      <c r="I125" s="103">
        <f t="shared" si="16"/>
        <v>195</v>
      </c>
      <c r="J125" s="125"/>
      <c r="K125" s="122">
        <f t="shared" si="10"/>
        <v>0</v>
      </c>
      <c r="L125" s="118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</row>
    <row r="126" spans="1:130" ht="13.9" customHeight="1">
      <c r="A126" s="58" t="s">
        <v>5552</v>
      </c>
      <c r="B126" s="9" t="s">
        <v>3548</v>
      </c>
      <c r="C126" s="9" t="s">
        <v>2447</v>
      </c>
      <c r="D126" s="10" t="s">
        <v>1739</v>
      </c>
      <c r="E126" s="38" t="s">
        <v>3</v>
      </c>
      <c r="F126" s="61">
        <v>250</v>
      </c>
      <c r="H126" s="45">
        <f t="shared" si="9"/>
        <v>0</v>
      </c>
      <c r="I126" s="103">
        <f t="shared" si="11"/>
        <v>250</v>
      </c>
      <c r="J126" s="125"/>
      <c r="K126" s="122">
        <f t="shared" si="10"/>
        <v>0</v>
      </c>
      <c r="L126" s="118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</row>
    <row r="127" spans="1:130" ht="13.9" customHeight="1">
      <c r="A127" s="58" t="s">
        <v>5553</v>
      </c>
      <c r="B127" s="9" t="s">
        <v>3549</v>
      </c>
      <c r="C127" s="9" t="s">
        <v>2448</v>
      </c>
      <c r="D127" s="10" t="s">
        <v>1740</v>
      </c>
      <c r="E127" s="38" t="s">
        <v>3</v>
      </c>
      <c r="F127" s="61">
        <v>250</v>
      </c>
      <c r="H127" s="45">
        <f t="shared" si="9"/>
        <v>0</v>
      </c>
      <c r="I127" s="103">
        <f t="shared" si="11"/>
        <v>250</v>
      </c>
      <c r="J127" s="125"/>
      <c r="K127" s="122">
        <f t="shared" si="10"/>
        <v>0</v>
      </c>
      <c r="L127" s="118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</row>
    <row r="128" spans="1:130" ht="13.9" customHeight="1">
      <c r="A128" s="58" t="s">
        <v>5554</v>
      </c>
      <c r="B128" s="9" t="s">
        <v>3550</v>
      </c>
      <c r="C128" s="9" t="s">
        <v>2449</v>
      </c>
      <c r="D128" s="10" t="s">
        <v>1197</v>
      </c>
      <c r="E128" s="38" t="s">
        <v>3</v>
      </c>
      <c r="F128" s="61">
        <v>270</v>
      </c>
      <c r="H128" s="45">
        <f t="shared" si="9"/>
        <v>0</v>
      </c>
      <c r="I128" s="103">
        <f t="shared" si="11"/>
        <v>270</v>
      </c>
      <c r="J128" s="125"/>
      <c r="K128" s="122">
        <f t="shared" si="10"/>
        <v>0</v>
      </c>
      <c r="L128" s="11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</row>
    <row r="129" spans="1:130" ht="13.9" customHeight="1">
      <c r="A129" s="58" t="s">
        <v>5555</v>
      </c>
      <c r="B129" s="9" t="s">
        <v>3551</v>
      </c>
      <c r="C129" s="9" t="s">
        <v>2450</v>
      </c>
      <c r="D129" s="10" t="s">
        <v>1199</v>
      </c>
      <c r="E129" s="38" t="s">
        <v>3</v>
      </c>
      <c r="F129" s="61">
        <v>280</v>
      </c>
      <c r="H129" s="45">
        <f t="shared" si="9"/>
        <v>0</v>
      </c>
      <c r="I129" s="103">
        <f t="shared" si="11"/>
        <v>280</v>
      </c>
      <c r="J129" s="125"/>
      <c r="K129" s="122">
        <f t="shared" si="10"/>
        <v>0</v>
      </c>
      <c r="L129" s="118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</row>
    <row r="130" spans="1:130" ht="13.9" customHeight="1">
      <c r="A130" s="58" t="s">
        <v>5556</v>
      </c>
      <c r="B130" s="9" t="s">
        <v>3552</v>
      </c>
      <c r="C130" s="9" t="s">
        <v>2451</v>
      </c>
      <c r="D130" s="10" t="s">
        <v>1201</v>
      </c>
      <c r="E130" s="38" t="s">
        <v>3</v>
      </c>
      <c r="F130" s="61">
        <v>330</v>
      </c>
      <c r="H130" s="45">
        <f t="shared" si="9"/>
        <v>0</v>
      </c>
      <c r="I130" s="103">
        <f t="shared" si="11"/>
        <v>330</v>
      </c>
      <c r="J130" s="125"/>
      <c r="K130" s="122">
        <f t="shared" si="10"/>
        <v>0</v>
      </c>
      <c r="L130" s="118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</row>
    <row r="131" spans="1:130" ht="13.9" customHeight="1">
      <c r="A131" s="58" t="s">
        <v>5557</v>
      </c>
      <c r="B131" s="9" t="s">
        <v>3535</v>
      </c>
      <c r="C131" s="9" t="s">
        <v>2453</v>
      </c>
      <c r="D131" s="10" t="s">
        <v>1175</v>
      </c>
      <c r="E131" s="38" t="s">
        <v>3</v>
      </c>
      <c r="F131" s="61">
        <v>370</v>
      </c>
      <c r="H131" s="45">
        <f t="shared" si="9"/>
        <v>0</v>
      </c>
      <c r="I131" s="103">
        <f t="shared" si="11"/>
        <v>370</v>
      </c>
      <c r="J131" s="125"/>
      <c r="K131" s="122">
        <f t="shared" si="10"/>
        <v>0</v>
      </c>
      <c r="L131" s="118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</row>
    <row r="132" spans="1:130" ht="13.9" customHeight="1">
      <c r="A132" s="58" t="s">
        <v>5558</v>
      </c>
      <c r="B132" s="9" t="s">
        <v>3536</v>
      </c>
      <c r="C132" s="9" t="s">
        <v>2454</v>
      </c>
      <c r="D132" s="10" t="s">
        <v>1177</v>
      </c>
      <c r="E132" s="38" t="s">
        <v>3</v>
      </c>
      <c r="F132" s="61">
        <v>465</v>
      </c>
      <c r="H132" s="45">
        <f t="shared" si="9"/>
        <v>0</v>
      </c>
      <c r="I132" s="103">
        <f t="shared" si="11"/>
        <v>465</v>
      </c>
      <c r="J132" s="125"/>
      <c r="K132" s="122">
        <f t="shared" si="10"/>
        <v>0</v>
      </c>
      <c r="L132" s="118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</row>
    <row r="133" spans="1:130" ht="13.9" customHeight="1">
      <c r="A133" s="58" t="s">
        <v>5559</v>
      </c>
      <c r="B133" s="9" t="s">
        <v>3537</v>
      </c>
      <c r="C133" s="9" t="s">
        <v>2455</v>
      </c>
      <c r="D133" s="10" t="s">
        <v>1179</v>
      </c>
      <c r="E133" s="38" t="s">
        <v>3</v>
      </c>
      <c r="F133" s="61">
        <v>540</v>
      </c>
      <c r="H133" s="45">
        <f t="shared" si="9"/>
        <v>0</v>
      </c>
      <c r="I133" s="103">
        <f t="shared" si="11"/>
        <v>540</v>
      </c>
      <c r="J133" s="125"/>
      <c r="K133" s="122">
        <f t="shared" si="10"/>
        <v>0</v>
      </c>
      <c r="L133" s="118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</row>
    <row r="134" spans="1:130" ht="13.9" customHeight="1">
      <c r="A134" s="58" t="s">
        <v>5920</v>
      </c>
      <c r="B134" s="9" t="s">
        <v>3538</v>
      </c>
      <c r="C134" s="9" t="s">
        <v>2456</v>
      </c>
      <c r="D134" s="10" t="s">
        <v>1181</v>
      </c>
      <c r="E134" s="38" t="s">
        <v>3</v>
      </c>
      <c r="F134" s="61">
        <v>710</v>
      </c>
      <c r="H134" s="45">
        <f t="shared" si="9"/>
        <v>0</v>
      </c>
      <c r="I134" s="103">
        <f t="shared" si="11"/>
        <v>710</v>
      </c>
      <c r="J134" s="125"/>
      <c r="K134" s="122">
        <f t="shared" si="10"/>
        <v>0</v>
      </c>
      <c r="L134" s="118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</row>
    <row r="135" spans="1:130" ht="13.9" customHeight="1">
      <c r="A135" s="58" t="s">
        <v>5921</v>
      </c>
      <c r="B135" s="9" t="s">
        <v>3539</v>
      </c>
      <c r="C135" s="9" t="s">
        <v>2457</v>
      </c>
      <c r="D135" s="10" t="s">
        <v>1183</v>
      </c>
      <c r="E135" s="38" t="s">
        <v>3</v>
      </c>
      <c r="F135" s="61">
        <v>880</v>
      </c>
      <c r="H135" s="45">
        <f t="shared" si="9"/>
        <v>0</v>
      </c>
      <c r="I135" s="103">
        <f t="shared" si="11"/>
        <v>880</v>
      </c>
      <c r="J135" s="125"/>
      <c r="K135" s="122">
        <f t="shared" si="10"/>
        <v>0</v>
      </c>
      <c r="L135" s="118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</row>
    <row r="136" spans="1:130" ht="13.9" customHeight="1">
      <c r="A136" s="58" t="s">
        <v>5922</v>
      </c>
      <c r="B136" s="9" t="s">
        <v>3553</v>
      </c>
      <c r="C136" s="9" t="s">
        <v>2458</v>
      </c>
      <c r="D136" s="10" t="s">
        <v>1717</v>
      </c>
      <c r="E136" s="38" t="s">
        <v>3</v>
      </c>
      <c r="F136" s="61">
        <v>995</v>
      </c>
      <c r="H136" s="45">
        <f t="shared" si="9"/>
        <v>0</v>
      </c>
      <c r="I136" s="103">
        <f t="shared" si="11"/>
        <v>995</v>
      </c>
      <c r="J136" s="125"/>
      <c r="K136" s="122">
        <f t="shared" si="10"/>
        <v>0</v>
      </c>
      <c r="L136" s="118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</row>
    <row r="137" spans="1:130" ht="13.9" customHeight="1">
      <c r="A137" s="58" t="s">
        <v>5923</v>
      </c>
      <c r="B137" s="9" t="s">
        <v>3554</v>
      </c>
      <c r="C137" s="9" t="s">
        <v>2459</v>
      </c>
      <c r="D137" s="10" t="s">
        <v>1719</v>
      </c>
      <c r="E137" s="38" t="s">
        <v>3</v>
      </c>
      <c r="F137" s="61">
        <v>1230</v>
      </c>
      <c r="H137" s="45">
        <f t="shared" si="9"/>
        <v>0</v>
      </c>
      <c r="I137" s="103">
        <f t="shared" si="11"/>
        <v>1230</v>
      </c>
      <c r="J137" s="125"/>
      <c r="K137" s="122">
        <f t="shared" si="10"/>
        <v>0</v>
      </c>
      <c r="L137" s="118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</row>
    <row r="138" spans="1:130" ht="13.9" customHeight="1" thickBot="1">
      <c r="A138" s="58" t="s">
        <v>5932</v>
      </c>
      <c r="B138" s="65" t="s">
        <v>3472</v>
      </c>
      <c r="C138" s="65" t="s">
        <v>2460</v>
      </c>
      <c r="D138" s="66" t="s">
        <v>1721</v>
      </c>
      <c r="E138" s="67" t="s">
        <v>3</v>
      </c>
      <c r="F138" s="68">
        <v>1710</v>
      </c>
      <c r="G138" s="69"/>
      <c r="H138" s="70">
        <f t="shared" si="9"/>
        <v>0</v>
      </c>
      <c r="I138" s="123">
        <f t="shared" si="11"/>
        <v>1710</v>
      </c>
      <c r="J138" s="126"/>
      <c r="K138" s="124">
        <f t="shared" si="10"/>
        <v>0</v>
      </c>
      <c r="L138" s="11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</row>
    <row r="139" spans="1:130" ht="13.9" customHeight="1">
      <c r="A139" s="56"/>
      <c r="B139"/>
      <c r="C139"/>
      <c r="D139"/>
      <c r="E139" s="40"/>
      <c r="F139" s="175"/>
      <c r="H139" s="44"/>
      <c r="I139" s="57"/>
      <c r="J139" s="127"/>
      <c r="K139" s="119"/>
      <c r="L139" s="112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</row>
    <row r="140" spans="1:130" ht="13.9" customHeight="1">
      <c r="A140" s="31"/>
      <c r="B140"/>
      <c r="C140"/>
      <c r="D140"/>
      <c r="E140" s="38"/>
      <c r="F140" s="175"/>
      <c r="H140" s="43"/>
      <c r="J140" s="125"/>
      <c r="L140" s="112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</row>
    <row r="141" spans="1:130" ht="13.9" customHeight="1">
      <c r="A141" s="31"/>
      <c r="B141"/>
      <c r="C141"/>
      <c r="D141"/>
      <c r="E141" s="38"/>
      <c r="F141" s="175"/>
      <c r="H141" s="43"/>
      <c r="I141"/>
      <c r="J141" s="125"/>
      <c r="L141" s="112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</row>
    <row r="142" spans="1:130" ht="13.9" customHeight="1">
      <c r="A142" s="31"/>
      <c r="B142"/>
      <c r="C142"/>
      <c r="D142"/>
      <c r="E142" s="38"/>
      <c r="F142" s="175"/>
      <c r="H142" s="43"/>
      <c r="I142"/>
      <c r="J142" s="125"/>
      <c r="L142" s="11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</row>
    <row r="143" spans="1:130" ht="13.9" customHeight="1">
      <c r="A143" s="31"/>
      <c r="B143"/>
      <c r="C143"/>
      <c r="D143"/>
      <c r="E143" s="38"/>
      <c r="F143" s="175"/>
      <c r="H143" s="43"/>
      <c r="I143"/>
      <c r="J143" s="125"/>
      <c r="L143" s="112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</row>
    <row r="144" spans="1:130" ht="13.9" customHeight="1">
      <c r="A144" s="31"/>
      <c r="B144"/>
      <c r="C144"/>
      <c r="D144"/>
      <c r="E144" s="38"/>
      <c r="F144" s="176"/>
      <c r="H144" s="43"/>
      <c r="I144"/>
      <c r="J144" s="125"/>
      <c r="L144" s="112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</row>
    <row r="145" spans="1:130" ht="13.9" customHeight="1">
      <c r="A145" s="31"/>
      <c r="B145"/>
      <c r="C145"/>
      <c r="D145"/>
      <c r="E145" s="38"/>
      <c r="F145" s="176"/>
      <c r="H145" s="43"/>
      <c r="I145"/>
      <c r="J145" s="125"/>
      <c r="L145" s="112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</row>
    <row r="146" spans="1:130" ht="13.9" customHeight="1">
      <c r="A146" s="31"/>
      <c r="B146"/>
      <c r="C146"/>
      <c r="D146"/>
      <c r="E146" s="38"/>
      <c r="F146" s="176"/>
      <c r="H146" s="43"/>
      <c r="I146"/>
      <c r="J146" s="125"/>
      <c r="L146" s="112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</row>
    <row r="147" spans="1:130" ht="13.9" customHeight="1">
      <c r="A147" s="31"/>
      <c r="B147"/>
      <c r="C147"/>
      <c r="D147"/>
      <c r="E147" s="38"/>
      <c r="F147" s="176"/>
      <c r="H147" s="43"/>
      <c r="I147"/>
      <c r="J147" s="125"/>
      <c r="L147" s="112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</row>
    <row r="148" spans="1:130" ht="13.9" customHeight="1">
      <c r="A148" s="31"/>
      <c r="B148"/>
      <c r="C148"/>
      <c r="D148"/>
      <c r="E148" s="38"/>
      <c r="F148" s="177"/>
      <c r="H148" s="43"/>
      <c r="I148"/>
      <c r="J148" s="125"/>
      <c r="L148" s="112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</row>
    <row r="149" spans="1:130" ht="13.9" customHeight="1">
      <c r="A149" s="31"/>
      <c r="B149"/>
      <c r="C149"/>
      <c r="D149"/>
      <c r="E149" s="38"/>
      <c r="F149" s="177"/>
      <c r="H149" s="43"/>
      <c r="I149"/>
      <c r="J149" s="125"/>
      <c r="L149" s="112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</row>
    <row r="150" spans="1:130" ht="13.9" customHeight="1">
      <c r="A150" s="31"/>
      <c r="B150"/>
      <c r="C150"/>
      <c r="D150"/>
      <c r="E150" s="38"/>
      <c r="F150" s="177"/>
      <c r="H150" s="43"/>
      <c r="I150"/>
      <c r="J150" s="125"/>
      <c r="L150" s="112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</row>
    <row r="151" spans="1:130" ht="13.9" customHeight="1">
      <c r="A151" s="31"/>
      <c r="B151"/>
      <c r="C151"/>
      <c r="D151"/>
      <c r="E151" s="38"/>
      <c r="F151" s="177"/>
      <c r="H151" s="43"/>
      <c r="I151"/>
      <c r="J151" s="125"/>
      <c r="L151" s="112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</row>
    <row r="152" spans="1:130" ht="13.9" customHeight="1">
      <c r="A152" s="31"/>
      <c r="B152"/>
      <c r="C152"/>
      <c r="D152"/>
      <c r="E152" s="38"/>
      <c r="F152" s="177"/>
      <c r="H152" s="43"/>
      <c r="I152"/>
      <c r="J152" s="125"/>
      <c r="L152" s="11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</row>
    <row r="153" spans="1:130" ht="13.9" customHeight="1">
      <c r="A153" s="31"/>
      <c r="B153"/>
      <c r="C153"/>
      <c r="D153"/>
      <c r="E153" s="38"/>
      <c r="F153" s="178"/>
      <c r="H153" s="43"/>
      <c r="I153"/>
      <c r="J153" s="125"/>
      <c r="L153" s="112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</row>
    <row r="154" spans="1:130" ht="13.9" customHeight="1">
      <c r="A154" s="31"/>
      <c r="B154"/>
      <c r="C154"/>
      <c r="D154"/>
      <c r="E154" s="38"/>
      <c r="F154" s="178"/>
      <c r="H154" s="43"/>
      <c r="I154"/>
      <c r="J154" s="125"/>
      <c r="L154" s="112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</row>
    <row r="155" spans="1:130" ht="13.9" customHeight="1">
      <c r="A155" s="31"/>
      <c r="B155"/>
      <c r="C155"/>
      <c r="D155"/>
      <c r="E155" s="38"/>
      <c r="F155" s="178"/>
      <c r="H155" s="43"/>
      <c r="I155"/>
      <c r="J155" s="125"/>
      <c r="L155" s="112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</row>
    <row r="156" spans="1:130" ht="13.9" customHeight="1">
      <c r="A156" s="31"/>
      <c r="B156"/>
      <c r="C156"/>
      <c r="D156"/>
      <c r="E156" s="38"/>
      <c r="F156" s="178"/>
      <c r="H156" s="43"/>
      <c r="I156"/>
      <c r="J156" s="125"/>
      <c r="L156" s="112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</row>
    <row r="157" spans="1:130" ht="13.9" customHeight="1">
      <c r="A157" s="31"/>
      <c r="B157"/>
      <c r="C157"/>
      <c r="D157"/>
      <c r="E157" s="38"/>
      <c r="F157" s="178"/>
      <c r="H157" s="43"/>
      <c r="J157" s="125"/>
      <c r="L157" s="112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</row>
    <row r="158" spans="1:130" ht="13.9" customHeight="1">
      <c r="A158" s="31"/>
      <c r="B158"/>
      <c r="C158"/>
      <c r="D158"/>
      <c r="E158" s="38"/>
      <c r="F158" s="178"/>
      <c r="H158" s="43"/>
      <c r="J158" s="125"/>
      <c r="L158" s="112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</row>
    <row r="159" spans="1:130" ht="15.65" customHeight="1">
      <c r="B159"/>
      <c r="C159"/>
      <c r="D159"/>
      <c r="E159"/>
      <c r="F159" s="178"/>
      <c r="H159" s="43"/>
      <c r="J159" s="130"/>
      <c r="K159" s="121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</row>
    <row r="160" spans="1:130" ht="15.65" customHeight="1">
      <c r="B160"/>
      <c r="C160"/>
      <c r="D160"/>
      <c r="E160"/>
      <c r="F160" s="178"/>
      <c r="H160" s="43"/>
      <c r="J160" s="130"/>
      <c r="K160" s="121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</row>
    <row r="161" spans="1:130" ht="15.65" customHeight="1">
      <c r="B161"/>
      <c r="C161"/>
      <c r="D161"/>
      <c r="E161"/>
      <c r="F161" s="178"/>
      <c r="H161" s="43"/>
      <c r="J161" s="130"/>
      <c r="K161" s="12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</row>
    <row r="162" spans="1:130" ht="15.65" customHeight="1">
      <c r="B162"/>
      <c r="C162"/>
      <c r="D162"/>
      <c r="E162"/>
      <c r="F162" s="178"/>
      <c r="H162" s="43"/>
      <c r="J162" s="130"/>
      <c r="K162" s="121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</row>
    <row r="163" spans="1:130" ht="15.65" customHeight="1">
      <c r="B163"/>
      <c r="C163"/>
      <c r="D163"/>
      <c r="E163"/>
      <c r="F163" s="178"/>
      <c r="H163" s="43"/>
      <c r="J163" s="130"/>
      <c r="K163" s="121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</row>
    <row r="164" spans="1:130" ht="15.65" customHeight="1">
      <c r="B164"/>
      <c r="C164"/>
      <c r="D164"/>
      <c r="E164"/>
      <c r="F164" s="178"/>
      <c r="H164" s="43"/>
      <c r="J164" s="130"/>
      <c r="K164" s="121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</row>
    <row r="165" spans="1:130" ht="15.65" customHeight="1">
      <c r="B165"/>
      <c r="C165"/>
      <c r="D165"/>
      <c r="E165"/>
      <c r="F165" s="178"/>
      <c r="H165" s="43"/>
      <c r="J165" s="130"/>
      <c r="K165" s="121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</row>
    <row r="166" spans="1:130" ht="15.65" customHeight="1">
      <c r="B166"/>
      <c r="C166"/>
      <c r="D166"/>
      <c r="E166"/>
      <c r="F166" s="178"/>
      <c r="H166" s="43"/>
      <c r="J166" s="130"/>
      <c r="K166" s="121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</row>
    <row r="167" spans="1:130" ht="15.65" customHeight="1">
      <c r="B167"/>
      <c r="C167"/>
      <c r="D167"/>
      <c r="E167"/>
      <c r="F167" s="178"/>
      <c r="H167" s="43"/>
      <c r="J167" s="130"/>
      <c r="K167" s="121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</row>
    <row r="168" spans="1:130" ht="15.65" customHeight="1">
      <c r="B168"/>
      <c r="C168"/>
      <c r="D168"/>
      <c r="E168"/>
      <c r="F168" s="178"/>
      <c r="H168" s="43"/>
      <c r="J168" s="130"/>
      <c r="K168" s="121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</row>
    <row r="169" spans="1:130" ht="15.65" customHeight="1">
      <c r="B169"/>
      <c r="C169"/>
      <c r="D169"/>
      <c r="E169"/>
      <c r="F169" s="178"/>
      <c r="H169" s="43"/>
      <c r="J169" s="130"/>
      <c r="K169" s="121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</row>
    <row r="170" spans="1:130" ht="15.65" customHeight="1">
      <c r="B170"/>
      <c r="C170"/>
      <c r="D170"/>
      <c r="E170"/>
      <c r="F170" s="178"/>
      <c r="H170" s="43"/>
      <c r="J170" s="130"/>
      <c r="K170" s="121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</row>
    <row r="171" spans="1:130" ht="15.65" customHeight="1">
      <c r="B171"/>
      <c r="C171"/>
      <c r="D171"/>
      <c r="E171"/>
      <c r="F171" s="178"/>
      <c r="H171" s="43"/>
      <c r="J171" s="130"/>
      <c r="K171" s="12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</row>
    <row r="172" spans="1:130" ht="15.65" customHeight="1">
      <c r="A172"/>
      <c r="B172"/>
      <c r="C172"/>
      <c r="D172"/>
      <c r="E172"/>
      <c r="F172" s="178"/>
      <c r="H172" s="43"/>
      <c r="I172"/>
      <c r="J172" s="130"/>
      <c r="K172" s="121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</row>
    <row r="173" spans="1:130" ht="15.65" customHeight="1">
      <c r="A173"/>
      <c r="B173"/>
      <c r="C173"/>
      <c r="D173"/>
      <c r="E173"/>
      <c r="F173" s="178"/>
      <c r="H173" s="43"/>
      <c r="I173"/>
      <c r="J173" s="130"/>
      <c r="K173" s="121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</row>
    <row r="174" spans="1:130" ht="15.65" customHeight="1">
      <c r="A174"/>
      <c r="B174"/>
      <c r="C174"/>
      <c r="D174"/>
      <c r="E174"/>
      <c r="F174" s="178"/>
      <c r="H174" s="43"/>
      <c r="I174"/>
      <c r="J174" s="130"/>
      <c r="K174" s="121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</row>
    <row r="175" spans="1:130" ht="15.65" customHeight="1">
      <c r="A175"/>
      <c r="B175"/>
      <c r="C175"/>
      <c r="D175"/>
      <c r="E175"/>
      <c r="F175" s="178"/>
      <c r="H175" s="43"/>
      <c r="I175"/>
      <c r="J175" s="130"/>
      <c r="K175" s="121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</row>
    <row r="176" spans="1:130" ht="15.65" customHeight="1">
      <c r="A176"/>
      <c r="B176"/>
      <c r="C176"/>
      <c r="D176"/>
      <c r="E176"/>
      <c r="F176" s="178"/>
      <c r="H176" s="43"/>
      <c r="I176"/>
      <c r="J176" s="130"/>
      <c r="K176" s="121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</row>
    <row r="177" spans="6:11" customFormat="1" ht="15.65" customHeight="1">
      <c r="F177" s="178"/>
      <c r="H177" s="43"/>
      <c r="J177" s="130"/>
      <c r="K177" s="121"/>
    </row>
    <row r="178" spans="6:11" customFormat="1" ht="15.65" customHeight="1">
      <c r="F178" s="178"/>
      <c r="H178" s="43"/>
      <c r="J178" s="130"/>
      <c r="K178" s="121"/>
    </row>
    <row r="179" spans="6:11" customFormat="1" ht="15.65" customHeight="1">
      <c r="F179" s="178"/>
      <c r="H179" s="43"/>
      <c r="J179" s="130"/>
      <c r="K179" s="121"/>
    </row>
    <row r="180" spans="6:11" customFormat="1" ht="15.65" customHeight="1">
      <c r="F180" s="178"/>
      <c r="H180" s="43"/>
      <c r="J180" s="130"/>
      <c r="K180" s="121"/>
    </row>
    <row r="181" spans="6:11" customFormat="1" ht="15.65" customHeight="1">
      <c r="F181" s="178"/>
      <c r="H181" s="43"/>
      <c r="J181" s="130"/>
      <c r="K181" s="121"/>
    </row>
    <row r="182" spans="6:11" customFormat="1" ht="15.65" customHeight="1">
      <c r="F182" s="178"/>
      <c r="H182" s="43"/>
      <c r="J182" s="130"/>
      <c r="K182" s="121"/>
    </row>
    <row r="183" spans="6:11" customFormat="1" ht="15.65" customHeight="1">
      <c r="F183" s="178"/>
      <c r="H183" s="43"/>
      <c r="J183" s="130"/>
      <c r="K183" s="121"/>
    </row>
    <row r="184" spans="6:11" customFormat="1" ht="15.65" customHeight="1">
      <c r="F184" s="178"/>
      <c r="H184" s="43"/>
      <c r="J184" s="130"/>
      <c r="K184" s="121"/>
    </row>
    <row r="185" spans="6:11" customFormat="1" ht="15.65" customHeight="1">
      <c r="F185" s="178"/>
      <c r="H185" s="43"/>
      <c r="J185" s="130"/>
      <c r="K185" s="121"/>
    </row>
    <row r="186" spans="6:11" customFormat="1" ht="15.65" customHeight="1">
      <c r="F186" s="178"/>
      <c r="H186" s="43"/>
      <c r="J186" s="130"/>
      <c r="K186" s="121"/>
    </row>
    <row r="187" spans="6:11" customFormat="1" ht="15.65" customHeight="1">
      <c r="F187" s="178"/>
      <c r="H187" s="43"/>
      <c r="J187" s="130"/>
      <c r="K187" s="121"/>
    </row>
    <row r="188" spans="6:11" customFormat="1" ht="15.65" customHeight="1">
      <c r="F188" s="178"/>
      <c r="H188" s="43"/>
      <c r="J188" s="130"/>
      <c r="K188" s="121"/>
    </row>
    <row r="189" spans="6:11" customFormat="1" ht="15.65" customHeight="1">
      <c r="F189" s="178"/>
      <c r="H189" s="43"/>
      <c r="J189" s="130"/>
      <c r="K189" s="121"/>
    </row>
    <row r="190" spans="6:11" customFormat="1" ht="15.65" customHeight="1">
      <c r="F190" s="178"/>
      <c r="H190" s="43"/>
      <c r="J190" s="130"/>
      <c r="K190" s="121"/>
    </row>
    <row r="191" spans="6:11" customFormat="1" ht="15.65" customHeight="1">
      <c r="F191" s="178"/>
      <c r="H191" s="43"/>
      <c r="J191" s="130"/>
      <c r="K191" s="121"/>
    </row>
    <row r="192" spans="6:11" customFormat="1" ht="15.65" customHeight="1">
      <c r="F192" s="178"/>
      <c r="H192" s="43"/>
      <c r="J192" s="130"/>
      <c r="K192" s="121"/>
    </row>
    <row r="193" spans="6:11" customFormat="1" ht="15.65" customHeight="1">
      <c r="F193" s="178"/>
      <c r="H193" s="43"/>
      <c r="J193" s="130"/>
      <c r="K193" s="121"/>
    </row>
    <row r="194" spans="6:11" customFormat="1" ht="15.65" customHeight="1">
      <c r="F194" s="178"/>
      <c r="H194" s="43"/>
      <c r="J194" s="130"/>
      <c r="K194" s="121"/>
    </row>
    <row r="195" spans="6:11" customFormat="1" ht="15.65" customHeight="1">
      <c r="F195" s="178"/>
      <c r="H195" s="43"/>
      <c r="J195" s="130"/>
      <c r="K195" s="121"/>
    </row>
    <row r="196" spans="6:11" customFormat="1" ht="15.65" customHeight="1">
      <c r="F196" s="178"/>
      <c r="H196" s="43"/>
      <c r="J196" s="130"/>
      <c r="K196" s="121"/>
    </row>
    <row r="197" spans="6:11" customFormat="1" ht="15.65" customHeight="1">
      <c r="F197" s="178"/>
      <c r="H197" s="43"/>
      <c r="J197" s="130"/>
      <c r="K197" s="121"/>
    </row>
    <row r="198" spans="6:11" customFormat="1" ht="15.65" customHeight="1">
      <c r="F198" s="178"/>
      <c r="H198" s="43"/>
      <c r="J198" s="130"/>
      <c r="K198" s="121"/>
    </row>
    <row r="199" spans="6:11" customFormat="1" ht="15.65" customHeight="1">
      <c r="F199" s="178"/>
      <c r="H199" s="34"/>
      <c r="J199" s="130"/>
      <c r="K199" s="121"/>
    </row>
    <row r="200" spans="6:11" customFormat="1" ht="15.65" customHeight="1">
      <c r="F200" s="178"/>
      <c r="H200" s="34"/>
      <c r="J200" s="130"/>
      <c r="K200" s="121"/>
    </row>
    <row r="201" spans="6:11" customFormat="1" ht="15.65" customHeight="1">
      <c r="F201" s="178"/>
      <c r="H201" s="34"/>
      <c r="J201" s="130"/>
      <c r="K201" s="121"/>
    </row>
    <row r="202" spans="6:11" customFormat="1" ht="15.65" customHeight="1">
      <c r="F202" s="178"/>
      <c r="H202" s="34"/>
      <c r="J202" s="130"/>
      <c r="K202" s="121"/>
    </row>
    <row r="203" spans="6:11" customFormat="1" ht="15.65" customHeight="1">
      <c r="F203" s="178"/>
      <c r="H203" s="34"/>
      <c r="J203" s="130"/>
      <c r="K203" s="121"/>
    </row>
    <row r="204" spans="6:11" customFormat="1" ht="15.65" customHeight="1">
      <c r="F204" s="178"/>
      <c r="J204" s="130"/>
      <c r="K204" s="121"/>
    </row>
    <row r="205" spans="6:11" customFormat="1" ht="15.65" customHeight="1">
      <c r="F205" s="178"/>
      <c r="J205" s="130"/>
      <c r="K205" s="121"/>
    </row>
    <row r="206" spans="6:11" customFormat="1" ht="15.65" customHeight="1">
      <c r="F206" s="178"/>
      <c r="J206" s="130"/>
      <c r="K206" s="121"/>
    </row>
    <row r="207" spans="6:11" customFormat="1" ht="15.65" customHeight="1">
      <c r="F207" s="178"/>
      <c r="J207" s="130"/>
      <c r="K207" s="121"/>
    </row>
    <row r="208" spans="6:11" customFormat="1" ht="15.65" customHeight="1">
      <c r="F208" s="178"/>
      <c r="J208" s="130"/>
      <c r="K208" s="121"/>
    </row>
    <row r="209" spans="6:11" customFormat="1" ht="15.65" customHeight="1">
      <c r="F209" s="178"/>
      <c r="J209" s="130"/>
      <c r="K209" s="121"/>
    </row>
    <row r="210" spans="6:11" customFormat="1" ht="15.65" customHeight="1">
      <c r="F210" s="178"/>
      <c r="J210" s="130"/>
      <c r="K210" s="121"/>
    </row>
    <row r="211" spans="6:11" customFormat="1" ht="15.65" customHeight="1">
      <c r="F211" s="178"/>
      <c r="J211" s="130"/>
      <c r="K211" s="121"/>
    </row>
    <row r="212" spans="6:11" customFormat="1" ht="15.65" customHeight="1">
      <c r="F212" s="178"/>
      <c r="J212" s="130"/>
      <c r="K212" s="121"/>
    </row>
    <row r="213" spans="6:11" customFormat="1" ht="15.65" customHeight="1">
      <c r="F213" s="178"/>
      <c r="J213" s="130"/>
      <c r="K213" s="121"/>
    </row>
    <row r="214" spans="6:11" customFormat="1" ht="15.65" customHeight="1">
      <c r="F214" s="178"/>
      <c r="J214" s="130"/>
      <c r="K214" s="121"/>
    </row>
    <row r="215" spans="6:11" customFormat="1" ht="15.65" customHeight="1">
      <c r="F215" s="178"/>
      <c r="J215" s="130"/>
      <c r="K215" s="121"/>
    </row>
    <row r="216" spans="6:11" customFormat="1" ht="15.65" customHeight="1">
      <c r="F216" s="178"/>
      <c r="J216" s="130"/>
      <c r="K216" s="121"/>
    </row>
    <row r="217" spans="6:11" customFormat="1" ht="15.65" customHeight="1">
      <c r="F217" s="178"/>
      <c r="J217" s="130"/>
      <c r="K217" s="121"/>
    </row>
    <row r="218" spans="6:11" customFormat="1" ht="15.65" customHeight="1">
      <c r="F218" s="178"/>
      <c r="J218" s="130"/>
      <c r="K218" s="121"/>
    </row>
    <row r="219" spans="6:11" customFormat="1" ht="15.65" customHeight="1">
      <c r="F219" s="178"/>
      <c r="J219" s="130"/>
      <c r="K219" s="121"/>
    </row>
    <row r="220" spans="6:11" customFormat="1" ht="15.65" customHeight="1">
      <c r="F220" s="178"/>
      <c r="J220" s="130"/>
      <c r="K220" s="121"/>
    </row>
    <row r="221" spans="6:11" customFormat="1" ht="15.65" customHeight="1">
      <c r="F221" s="178"/>
      <c r="J221" s="130"/>
      <c r="K221" s="121"/>
    </row>
    <row r="222" spans="6:11" customFormat="1" ht="15.65" customHeight="1">
      <c r="F222" s="178"/>
      <c r="J222" s="130"/>
      <c r="K222" s="121"/>
    </row>
    <row r="223" spans="6:11" customFormat="1" ht="15.65" customHeight="1">
      <c r="F223" s="178"/>
      <c r="J223" s="130"/>
      <c r="K223" s="121"/>
    </row>
    <row r="224" spans="6:11" customFormat="1" ht="15.65" customHeight="1">
      <c r="F224" s="178"/>
      <c r="J224" s="130"/>
      <c r="K224" s="121"/>
    </row>
    <row r="225" spans="6:11" customFormat="1" ht="15.65" customHeight="1">
      <c r="F225" s="178"/>
      <c r="J225" s="130"/>
      <c r="K225" s="121"/>
    </row>
    <row r="226" spans="6:11" customFormat="1" ht="15.65" customHeight="1">
      <c r="F226" s="178"/>
      <c r="J226" s="130"/>
      <c r="K226" s="121"/>
    </row>
    <row r="227" spans="6:11" customFormat="1" ht="15.65" customHeight="1">
      <c r="F227" s="178"/>
      <c r="J227" s="130"/>
      <c r="K227" s="121"/>
    </row>
    <row r="228" spans="6:11" customFormat="1" ht="15.65" customHeight="1">
      <c r="F228" s="178"/>
      <c r="J228" s="130"/>
      <c r="K228" s="121"/>
    </row>
    <row r="229" spans="6:11" customFormat="1" ht="15.65" customHeight="1">
      <c r="F229" s="178"/>
      <c r="J229" s="130"/>
      <c r="K229" s="121"/>
    </row>
    <row r="230" spans="6:11" customFormat="1" ht="15.65" customHeight="1">
      <c r="F230" s="178"/>
      <c r="J230" s="130"/>
      <c r="K230" s="121"/>
    </row>
    <row r="231" spans="6:11" customFormat="1" ht="15.65" customHeight="1">
      <c r="F231" s="178"/>
      <c r="J231" s="130"/>
      <c r="K231" s="121"/>
    </row>
    <row r="232" spans="6:11" customFormat="1" ht="15.65" customHeight="1">
      <c r="F232" s="178"/>
      <c r="J232" s="130"/>
      <c r="K232" s="121"/>
    </row>
    <row r="233" spans="6:11" customFormat="1" ht="15.65" customHeight="1">
      <c r="F233" s="178"/>
      <c r="J233" s="130"/>
      <c r="K233" s="121"/>
    </row>
    <row r="234" spans="6:11" customFormat="1" ht="15.65" customHeight="1">
      <c r="F234" s="178"/>
      <c r="J234" s="130"/>
      <c r="K234" s="121"/>
    </row>
    <row r="235" spans="6:11" customFormat="1" ht="15.65" customHeight="1">
      <c r="F235" s="178"/>
      <c r="J235" s="130"/>
      <c r="K235" s="121"/>
    </row>
    <row r="236" spans="6:11" customFormat="1" ht="15.65" customHeight="1">
      <c r="F236" s="178"/>
      <c r="J236" s="130"/>
      <c r="K236" s="121"/>
    </row>
    <row r="237" spans="6:11" customFormat="1" ht="15.65" customHeight="1">
      <c r="F237" s="178"/>
      <c r="J237" s="130"/>
      <c r="K237" s="121"/>
    </row>
    <row r="238" spans="6:11" customFormat="1" ht="15.65" customHeight="1">
      <c r="F238" s="178"/>
      <c r="J238" s="130"/>
      <c r="K238" s="121"/>
    </row>
    <row r="239" spans="6:11" customFormat="1" ht="15.65" customHeight="1">
      <c r="F239" s="178"/>
      <c r="J239" s="130"/>
      <c r="K239" s="121"/>
    </row>
    <row r="240" spans="6:11" customFormat="1" ht="15.65" customHeight="1">
      <c r="F240" s="178"/>
      <c r="J240" s="130"/>
      <c r="K240" s="121"/>
    </row>
    <row r="241" spans="6:11" customFormat="1" ht="15.65" customHeight="1">
      <c r="F241" s="178"/>
      <c r="J241" s="130"/>
      <c r="K241" s="121"/>
    </row>
    <row r="242" spans="6:11" customFormat="1" ht="15.65" customHeight="1">
      <c r="F242" s="178"/>
      <c r="J242" s="130"/>
      <c r="K242" s="121"/>
    </row>
    <row r="243" spans="6:11" customFormat="1" ht="15.65" customHeight="1">
      <c r="F243" s="178"/>
      <c r="J243" s="130"/>
      <c r="K243" s="121"/>
    </row>
    <row r="244" spans="6:11" customFormat="1" ht="15.65" customHeight="1">
      <c r="F244" s="178"/>
      <c r="J244" s="130"/>
      <c r="K244" s="121"/>
    </row>
    <row r="245" spans="6:11" customFormat="1" ht="15.65" customHeight="1">
      <c r="F245" s="178"/>
      <c r="J245" s="130"/>
      <c r="K245" s="121"/>
    </row>
    <row r="246" spans="6:11" customFormat="1" ht="15.65" customHeight="1">
      <c r="F246" s="178"/>
      <c r="J246" s="130"/>
      <c r="K246" s="121"/>
    </row>
    <row r="247" spans="6:11" customFormat="1" ht="15.65" customHeight="1">
      <c r="F247" s="178"/>
      <c r="J247" s="130"/>
      <c r="K247" s="121"/>
    </row>
    <row r="248" spans="6:11" customFormat="1" ht="15.65" customHeight="1">
      <c r="F248" s="178"/>
      <c r="J248" s="130"/>
      <c r="K248" s="121"/>
    </row>
    <row r="249" spans="6:11" customFormat="1" ht="15.65" customHeight="1">
      <c r="F249" s="178"/>
      <c r="J249" s="130"/>
      <c r="K249" s="121"/>
    </row>
    <row r="250" spans="6:11" customFormat="1" ht="15.65" customHeight="1">
      <c r="F250" s="178"/>
      <c r="J250" s="130"/>
      <c r="K250" s="121"/>
    </row>
    <row r="251" spans="6:11" customFormat="1" ht="15.65" customHeight="1">
      <c r="F251" s="178"/>
      <c r="J251" s="130"/>
      <c r="K251" s="121"/>
    </row>
    <row r="252" spans="6:11" customFormat="1" ht="15.65" customHeight="1">
      <c r="F252" s="178"/>
      <c r="J252" s="130"/>
      <c r="K252" s="121"/>
    </row>
    <row r="253" spans="6:11" customFormat="1" ht="15.65" customHeight="1">
      <c r="F253" s="178"/>
      <c r="J253" s="130"/>
      <c r="K253" s="121"/>
    </row>
    <row r="254" spans="6:11" customFormat="1" ht="15.65" customHeight="1">
      <c r="F254" s="178"/>
      <c r="J254" s="130"/>
      <c r="K254" s="121"/>
    </row>
    <row r="255" spans="6:11" customFormat="1" ht="15.65" customHeight="1">
      <c r="F255" s="178"/>
      <c r="J255" s="130"/>
      <c r="K255" s="121"/>
    </row>
    <row r="256" spans="6:11" customFormat="1" ht="15.65" customHeight="1">
      <c r="F256" s="178"/>
      <c r="J256" s="130"/>
      <c r="K256" s="121"/>
    </row>
    <row r="257" spans="6:11" customFormat="1" ht="15.65" customHeight="1">
      <c r="F257" s="178"/>
      <c r="J257" s="130"/>
      <c r="K257" s="121"/>
    </row>
    <row r="258" spans="6:11" customFormat="1" ht="15.65" customHeight="1">
      <c r="F258" s="178"/>
      <c r="J258" s="130"/>
      <c r="K258" s="121"/>
    </row>
    <row r="259" spans="6:11" customFormat="1" ht="15.65" customHeight="1">
      <c r="F259" s="178"/>
      <c r="J259" s="130"/>
      <c r="K259" s="121"/>
    </row>
    <row r="260" spans="6:11" customFormat="1" ht="15.65" customHeight="1">
      <c r="F260" s="178"/>
      <c r="J260" s="130"/>
      <c r="K260" s="121"/>
    </row>
    <row r="261" spans="6:11" customFormat="1" ht="15.65" customHeight="1">
      <c r="F261" s="178"/>
      <c r="J261" s="130"/>
      <c r="K261" s="121"/>
    </row>
    <row r="262" spans="6:11" customFormat="1" ht="15.65" customHeight="1">
      <c r="F262" s="178"/>
      <c r="J262" s="130"/>
      <c r="K262" s="121"/>
    </row>
    <row r="263" spans="6:11" customFormat="1" ht="15.65" customHeight="1">
      <c r="F263" s="178"/>
      <c r="J263" s="130"/>
      <c r="K263" s="121"/>
    </row>
    <row r="264" spans="6:11" customFormat="1" ht="15.65" customHeight="1">
      <c r="F264" s="178"/>
      <c r="J264" s="130"/>
      <c r="K264" s="121"/>
    </row>
    <row r="265" spans="6:11" customFormat="1" ht="15.65" customHeight="1">
      <c r="F265" s="178"/>
      <c r="J265" s="130"/>
      <c r="K265" s="121"/>
    </row>
    <row r="266" spans="6:11" customFormat="1" ht="15.65" customHeight="1">
      <c r="F266" s="178"/>
      <c r="J266" s="130"/>
      <c r="K266" s="121"/>
    </row>
    <row r="267" spans="6:11" customFormat="1" ht="15.65" customHeight="1">
      <c r="F267" s="178"/>
      <c r="J267" s="130"/>
      <c r="K267" s="121"/>
    </row>
    <row r="268" spans="6:11" customFormat="1" ht="15.65" customHeight="1">
      <c r="F268" s="178"/>
      <c r="J268" s="130"/>
      <c r="K268" s="121"/>
    </row>
    <row r="269" spans="6:11" customFormat="1" ht="15.65" customHeight="1">
      <c r="F269" s="178"/>
      <c r="J269" s="130"/>
      <c r="K269" s="121"/>
    </row>
    <row r="270" spans="6:11" customFormat="1" ht="15.65" customHeight="1">
      <c r="F270" s="178"/>
      <c r="J270" s="130"/>
      <c r="K270" s="121"/>
    </row>
    <row r="271" spans="6:11" customFormat="1" ht="15.65" customHeight="1">
      <c r="F271" s="178"/>
      <c r="J271" s="130"/>
      <c r="K271" s="121"/>
    </row>
    <row r="272" spans="6:11" customFormat="1" ht="15.65" customHeight="1">
      <c r="F272" s="178"/>
      <c r="J272" s="130"/>
      <c r="K272" s="121"/>
    </row>
    <row r="273" spans="6:11" customFormat="1" ht="15.65" customHeight="1">
      <c r="F273" s="178"/>
      <c r="J273" s="130"/>
      <c r="K273" s="121"/>
    </row>
    <row r="274" spans="6:11" customFormat="1" ht="15.65" customHeight="1">
      <c r="F274" s="178"/>
      <c r="J274" s="130"/>
      <c r="K274" s="121"/>
    </row>
    <row r="275" spans="6:11" customFormat="1" ht="15.65" customHeight="1">
      <c r="F275" s="178"/>
      <c r="J275" s="130"/>
      <c r="K275" s="121"/>
    </row>
    <row r="276" spans="6:11" customFormat="1" ht="15.65" customHeight="1">
      <c r="F276" s="178"/>
      <c r="J276" s="130"/>
      <c r="K276" s="121"/>
    </row>
    <row r="277" spans="6:11" customFormat="1" ht="15.65" customHeight="1">
      <c r="F277" s="178"/>
      <c r="J277" s="130"/>
      <c r="K277" s="121"/>
    </row>
    <row r="278" spans="6:11" customFormat="1" ht="15.65" customHeight="1">
      <c r="F278" s="178"/>
      <c r="J278" s="130"/>
      <c r="K278" s="121"/>
    </row>
    <row r="279" spans="6:11" customFormat="1" ht="15.65" customHeight="1">
      <c r="F279" s="178"/>
      <c r="J279" s="130"/>
      <c r="K279" s="121"/>
    </row>
    <row r="280" spans="6:11" customFormat="1" ht="15.65" customHeight="1">
      <c r="F280" s="178"/>
      <c r="J280" s="130"/>
      <c r="K280" s="121"/>
    </row>
    <row r="281" spans="6:11" customFormat="1" ht="15.65" customHeight="1">
      <c r="F281" s="178"/>
      <c r="J281" s="130"/>
      <c r="K281" s="121"/>
    </row>
    <row r="282" spans="6:11" customFormat="1" ht="15.65" customHeight="1">
      <c r="F282" s="178"/>
      <c r="J282" s="130"/>
      <c r="K282" s="121"/>
    </row>
    <row r="283" spans="6:11" customFormat="1" ht="15.65" customHeight="1">
      <c r="F283" s="178"/>
      <c r="J283" s="130"/>
      <c r="K283" s="121"/>
    </row>
    <row r="284" spans="6:11" customFormat="1" ht="15.65" customHeight="1">
      <c r="F284" s="178"/>
      <c r="J284" s="130"/>
      <c r="K284" s="121"/>
    </row>
    <row r="285" spans="6:11" customFormat="1" ht="15.65" customHeight="1">
      <c r="F285" s="178"/>
      <c r="J285" s="130"/>
      <c r="K285" s="121"/>
    </row>
    <row r="286" spans="6:11" customFormat="1" ht="15.65" customHeight="1">
      <c r="F286" s="178"/>
      <c r="J286" s="130"/>
      <c r="K286" s="121"/>
    </row>
    <row r="287" spans="6:11" customFormat="1" ht="15.65" customHeight="1">
      <c r="F287" s="178"/>
      <c r="J287" s="130"/>
      <c r="K287" s="121"/>
    </row>
    <row r="288" spans="6:11" customFormat="1" ht="15.65" customHeight="1">
      <c r="F288" s="178"/>
      <c r="J288" s="130"/>
      <c r="K288" s="121"/>
    </row>
    <row r="289" spans="6:11" customFormat="1" ht="15.65" customHeight="1">
      <c r="F289" s="178"/>
      <c r="J289" s="130"/>
      <c r="K289" s="121"/>
    </row>
    <row r="290" spans="6:11" customFormat="1" ht="15.65" customHeight="1">
      <c r="F290" s="178"/>
      <c r="J290" s="130"/>
      <c r="K290" s="121"/>
    </row>
    <row r="291" spans="6:11" customFormat="1" ht="15.65" customHeight="1">
      <c r="F291" s="178"/>
      <c r="J291" s="130"/>
      <c r="K291" s="121"/>
    </row>
    <row r="292" spans="6:11" customFormat="1" ht="15.65" customHeight="1">
      <c r="F292" s="178"/>
      <c r="J292" s="130"/>
      <c r="K292" s="121"/>
    </row>
    <row r="293" spans="6:11" customFormat="1" ht="15.65" customHeight="1">
      <c r="F293" s="178"/>
      <c r="J293" s="130"/>
      <c r="K293" s="121"/>
    </row>
    <row r="294" spans="6:11" customFormat="1" ht="15.65" customHeight="1">
      <c r="F294" s="178"/>
      <c r="J294" s="130"/>
      <c r="K294" s="121"/>
    </row>
    <row r="295" spans="6:11" customFormat="1" ht="15.65" customHeight="1">
      <c r="F295" s="178"/>
      <c r="J295" s="130"/>
      <c r="K295" s="121"/>
    </row>
    <row r="296" spans="6:11" customFormat="1" ht="15.65" customHeight="1">
      <c r="F296" s="178"/>
      <c r="J296" s="130"/>
      <c r="K296" s="121"/>
    </row>
    <row r="297" spans="6:11" customFormat="1" ht="15.65" customHeight="1">
      <c r="F297" s="178"/>
      <c r="J297" s="130"/>
      <c r="K297" s="121"/>
    </row>
    <row r="298" spans="6:11" customFormat="1" ht="15.65" customHeight="1">
      <c r="F298" s="178"/>
      <c r="J298" s="130"/>
      <c r="K298" s="121"/>
    </row>
    <row r="299" spans="6:11" customFormat="1" ht="15.65" customHeight="1">
      <c r="F299" s="178"/>
      <c r="J299" s="130"/>
      <c r="K299" s="121"/>
    </row>
    <row r="300" spans="6:11" customFormat="1" ht="15.65" customHeight="1">
      <c r="F300" s="178"/>
      <c r="J300" s="130"/>
      <c r="K300" s="121"/>
    </row>
    <row r="301" spans="6:11" customFormat="1" ht="15.65" customHeight="1">
      <c r="F301" s="178"/>
      <c r="J301" s="130"/>
      <c r="K301" s="121"/>
    </row>
    <row r="302" spans="6:11" customFormat="1" ht="15.65" customHeight="1">
      <c r="F302" s="178"/>
      <c r="J302" s="130"/>
      <c r="K302" s="121"/>
    </row>
    <row r="303" spans="6:11" customFormat="1" ht="15.65" customHeight="1">
      <c r="F303" s="178"/>
      <c r="J303" s="130"/>
      <c r="K303" s="121"/>
    </row>
    <row r="304" spans="6:11" customFormat="1" ht="15.65" customHeight="1">
      <c r="F304" s="178"/>
      <c r="J304" s="130"/>
      <c r="K304" s="121"/>
    </row>
    <row r="305" spans="6:11" customFormat="1" ht="15.65" customHeight="1">
      <c r="F305" s="178"/>
      <c r="J305" s="130"/>
      <c r="K305" s="121"/>
    </row>
    <row r="306" spans="6:11" customFormat="1" ht="15.65" customHeight="1">
      <c r="F306" s="178"/>
      <c r="J306" s="130"/>
      <c r="K306" s="121"/>
    </row>
    <row r="307" spans="6:11" customFormat="1" ht="15.65" customHeight="1">
      <c r="F307" s="178"/>
      <c r="J307" s="130"/>
      <c r="K307" s="121"/>
    </row>
    <row r="308" spans="6:11" customFormat="1" ht="15.65" customHeight="1">
      <c r="F308" s="178"/>
      <c r="J308" s="130"/>
      <c r="K308" s="121"/>
    </row>
    <row r="309" spans="6:11" customFormat="1" ht="15.65" customHeight="1">
      <c r="F309" s="178"/>
      <c r="J309" s="130"/>
      <c r="K309" s="121"/>
    </row>
    <row r="310" spans="6:11" customFormat="1" ht="15.65" customHeight="1">
      <c r="F310" s="178"/>
      <c r="J310" s="130"/>
      <c r="K310" s="121"/>
    </row>
    <row r="311" spans="6:11" customFormat="1" ht="15.65" customHeight="1">
      <c r="F311" s="178"/>
      <c r="J311" s="130"/>
      <c r="K311" s="121"/>
    </row>
    <row r="312" spans="6:11" customFormat="1" ht="15.65" customHeight="1">
      <c r="F312" s="178"/>
      <c r="J312" s="130"/>
      <c r="K312" s="121"/>
    </row>
    <row r="313" spans="6:11" customFormat="1" ht="15.65" customHeight="1">
      <c r="F313" s="178"/>
      <c r="J313" s="130"/>
      <c r="K313" s="121"/>
    </row>
    <row r="314" spans="6:11" customFormat="1" ht="15.65" customHeight="1">
      <c r="F314" s="178"/>
      <c r="J314" s="130"/>
      <c r="K314" s="121"/>
    </row>
    <row r="315" spans="6:11" customFormat="1" ht="15.65" customHeight="1">
      <c r="F315" s="178"/>
      <c r="J315" s="130"/>
      <c r="K315" s="121"/>
    </row>
    <row r="316" spans="6:11" customFormat="1" ht="15.65" customHeight="1">
      <c r="F316" s="178"/>
      <c r="J316" s="130"/>
      <c r="K316" s="121"/>
    </row>
    <row r="317" spans="6:11" customFormat="1" ht="15.65" customHeight="1">
      <c r="F317" s="178"/>
      <c r="J317" s="130"/>
      <c r="K317" s="121"/>
    </row>
    <row r="318" spans="6:11" customFormat="1" ht="15.65" customHeight="1">
      <c r="F318" s="178"/>
      <c r="J318" s="130"/>
      <c r="K318" s="121"/>
    </row>
    <row r="319" spans="6:11" customFormat="1" ht="15.65" customHeight="1">
      <c r="F319" s="178"/>
      <c r="J319" s="130"/>
      <c r="K319" s="121"/>
    </row>
    <row r="320" spans="6:11" customFormat="1" ht="15.65" customHeight="1">
      <c r="F320" s="178"/>
      <c r="J320" s="130"/>
      <c r="K320" s="121"/>
    </row>
    <row r="321" spans="6:11" customFormat="1" ht="15.65" customHeight="1">
      <c r="F321" s="178"/>
      <c r="J321" s="130"/>
      <c r="K321" s="121"/>
    </row>
    <row r="322" spans="6:11" customFormat="1" ht="15.65" customHeight="1">
      <c r="F322" s="178"/>
      <c r="J322" s="130"/>
      <c r="K322" s="121"/>
    </row>
    <row r="323" spans="6:11" customFormat="1" ht="15.65" customHeight="1">
      <c r="F323" s="178"/>
      <c r="J323" s="130"/>
      <c r="K323" s="121"/>
    </row>
    <row r="324" spans="6:11" customFormat="1" ht="15.65" customHeight="1">
      <c r="F324" s="178"/>
      <c r="J324" s="130"/>
      <c r="K324" s="121"/>
    </row>
    <row r="325" spans="6:11" customFormat="1" ht="15.65" customHeight="1">
      <c r="F325" s="178"/>
      <c r="J325" s="130"/>
      <c r="K325" s="121"/>
    </row>
    <row r="326" spans="6:11" customFormat="1" ht="15.65" customHeight="1">
      <c r="F326" s="178"/>
      <c r="J326" s="130"/>
      <c r="K326" s="121"/>
    </row>
    <row r="327" spans="6:11" customFormat="1" ht="15.65" customHeight="1">
      <c r="F327" s="178"/>
      <c r="J327" s="130"/>
      <c r="K327" s="121"/>
    </row>
    <row r="328" spans="6:11" customFormat="1" ht="15.65" customHeight="1">
      <c r="F328" s="178"/>
      <c r="J328" s="130"/>
      <c r="K328" s="121"/>
    </row>
    <row r="329" spans="6:11" customFormat="1" ht="15.65" customHeight="1">
      <c r="F329" s="178"/>
      <c r="J329" s="130"/>
      <c r="K329" s="121"/>
    </row>
    <row r="330" spans="6:11" customFormat="1" ht="15.65" customHeight="1">
      <c r="F330" s="178"/>
      <c r="J330" s="130"/>
      <c r="K330" s="121"/>
    </row>
    <row r="331" spans="6:11" customFormat="1" ht="15.65" customHeight="1">
      <c r="F331" s="178"/>
      <c r="J331" s="130"/>
      <c r="K331" s="121"/>
    </row>
    <row r="332" spans="6:11" customFormat="1" ht="15.65" customHeight="1">
      <c r="F332" s="178"/>
      <c r="J332" s="130"/>
      <c r="K332" s="121"/>
    </row>
    <row r="333" spans="6:11" customFormat="1" ht="15.65" customHeight="1">
      <c r="F333" s="178"/>
      <c r="J333" s="130"/>
      <c r="K333" s="121"/>
    </row>
    <row r="334" spans="6:11" customFormat="1" ht="15.65" customHeight="1">
      <c r="F334" s="178"/>
      <c r="J334" s="130"/>
      <c r="K334" s="121"/>
    </row>
    <row r="335" spans="6:11" customFormat="1" ht="15.65" customHeight="1">
      <c r="F335" s="178"/>
      <c r="J335" s="130"/>
      <c r="K335" s="121"/>
    </row>
    <row r="336" spans="6:11" customFormat="1" ht="15.65" customHeight="1">
      <c r="F336" s="178"/>
      <c r="J336" s="130"/>
      <c r="K336" s="121"/>
    </row>
    <row r="337" spans="6:11" customFormat="1" ht="15.65" customHeight="1">
      <c r="F337" s="178"/>
      <c r="J337" s="130"/>
      <c r="K337" s="121"/>
    </row>
    <row r="338" spans="6:11" customFormat="1" ht="15.65" customHeight="1">
      <c r="F338" s="178"/>
      <c r="J338" s="130"/>
      <c r="K338" s="121"/>
    </row>
    <row r="339" spans="6:11" customFormat="1" ht="15.65" customHeight="1">
      <c r="F339" s="178"/>
      <c r="J339" s="130"/>
      <c r="K339" s="121"/>
    </row>
    <row r="340" spans="6:11" customFormat="1" ht="15.65" customHeight="1">
      <c r="F340" s="178"/>
      <c r="J340" s="130"/>
      <c r="K340" s="121"/>
    </row>
    <row r="341" spans="6:11" customFormat="1" ht="15.65" customHeight="1">
      <c r="F341" s="178"/>
      <c r="J341" s="130"/>
      <c r="K341" s="121"/>
    </row>
    <row r="342" spans="6:11" customFormat="1" ht="15.65" customHeight="1">
      <c r="F342" s="178"/>
      <c r="J342" s="130"/>
      <c r="K342" s="121"/>
    </row>
    <row r="343" spans="6:11" customFormat="1" ht="15.65" customHeight="1">
      <c r="F343" s="178"/>
      <c r="J343" s="130"/>
      <c r="K343" s="121"/>
    </row>
    <row r="344" spans="6:11" customFormat="1" ht="15.65" customHeight="1">
      <c r="F344" s="178"/>
      <c r="J344" s="130"/>
      <c r="K344" s="121"/>
    </row>
    <row r="345" spans="6:11" customFormat="1" ht="15.65" customHeight="1">
      <c r="F345" s="178"/>
      <c r="J345" s="130"/>
      <c r="K345" s="121"/>
    </row>
    <row r="346" spans="6:11" customFormat="1" ht="15.65" customHeight="1">
      <c r="F346" s="178"/>
      <c r="J346" s="130"/>
      <c r="K346" s="121"/>
    </row>
    <row r="347" spans="6:11" customFormat="1" ht="15.65" customHeight="1">
      <c r="F347" s="178"/>
      <c r="J347" s="130"/>
      <c r="K347" s="121"/>
    </row>
    <row r="348" spans="6:11" customFormat="1" ht="15.65" customHeight="1">
      <c r="F348" s="178"/>
      <c r="J348" s="130"/>
      <c r="K348" s="121"/>
    </row>
    <row r="349" spans="6:11" customFormat="1" ht="15.65" customHeight="1">
      <c r="F349" s="178"/>
      <c r="J349" s="130"/>
      <c r="K349" s="121"/>
    </row>
    <row r="350" spans="6:11" customFormat="1" ht="15.65" customHeight="1">
      <c r="F350" s="178"/>
      <c r="J350" s="130"/>
      <c r="K350" s="121"/>
    </row>
    <row r="351" spans="6:11" customFormat="1" ht="15.65" customHeight="1">
      <c r="F351" s="178"/>
      <c r="J351" s="130"/>
      <c r="K351" s="121"/>
    </row>
    <row r="352" spans="6:11" customFormat="1" ht="15.65" customHeight="1">
      <c r="F352" s="178"/>
      <c r="J352" s="130"/>
      <c r="K352" s="121"/>
    </row>
    <row r="353" spans="6:11" customFormat="1" ht="15.65" customHeight="1">
      <c r="F353" s="178"/>
      <c r="J353" s="130"/>
      <c r="K353" s="121"/>
    </row>
    <row r="354" spans="6:11" customFormat="1" ht="15.65" customHeight="1">
      <c r="F354" s="178"/>
      <c r="J354" s="130"/>
      <c r="K354" s="121"/>
    </row>
    <row r="355" spans="6:11" customFormat="1" ht="15.65" customHeight="1">
      <c r="F355" s="178"/>
      <c r="J355" s="130"/>
      <c r="K355" s="121"/>
    </row>
    <row r="356" spans="6:11" customFormat="1" ht="15.65" customHeight="1">
      <c r="F356" s="178"/>
      <c r="J356" s="130"/>
      <c r="K356" s="121"/>
    </row>
    <row r="357" spans="6:11" customFormat="1" ht="15.65" customHeight="1">
      <c r="F357" s="178"/>
      <c r="J357" s="130"/>
      <c r="K357" s="121"/>
    </row>
    <row r="358" spans="6:11" customFormat="1" ht="15.65" customHeight="1">
      <c r="F358" s="178"/>
      <c r="J358" s="130"/>
      <c r="K358" s="121"/>
    </row>
    <row r="359" spans="6:11" customFormat="1" ht="15.65" customHeight="1">
      <c r="F359" s="178"/>
      <c r="J359" s="130"/>
      <c r="K359" s="121"/>
    </row>
    <row r="360" spans="6:11" customFormat="1" ht="15.65" customHeight="1">
      <c r="F360" s="178"/>
      <c r="J360" s="130"/>
      <c r="K360" s="121"/>
    </row>
    <row r="361" spans="6:11" customFormat="1" ht="15.65" customHeight="1">
      <c r="F361" s="178"/>
      <c r="J361" s="130"/>
      <c r="K361" s="121"/>
    </row>
    <row r="362" spans="6:11" customFormat="1" ht="15.65" customHeight="1">
      <c r="F362" s="178"/>
      <c r="J362" s="130"/>
      <c r="K362" s="121"/>
    </row>
    <row r="363" spans="6:11" customFormat="1" ht="15.65" customHeight="1">
      <c r="F363" s="178"/>
      <c r="J363" s="130"/>
      <c r="K363" s="121"/>
    </row>
    <row r="364" spans="6:11" customFormat="1" ht="15.65" customHeight="1">
      <c r="F364" s="178"/>
      <c r="J364" s="130"/>
      <c r="K364" s="121"/>
    </row>
    <row r="365" spans="6:11" customFormat="1" ht="15.65" customHeight="1">
      <c r="F365" s="178"/>
      <c r="J365" s="130"/>
      <c r="K365" s="121"/>
    </row>
    <row r="366" spans="6:11" customFormat="1" ht="15.65" customHeight="1">
      <c r="F366" s="178"/>
      <c r="J366" s="130"/>
      <c r="K366" s="121"/>
    </row>
    <row r="367" spans="6:11" customFormat="1" ht="15.65" customHeight="1">
      <c r="F367" s="178"/>
      <c r="J367" s="130"/>
      <c r="K367" s="121"/>
    </row>
    <row r="368" spans="6:11" customFormat="1" ht="15.65" customHeight="1">
      <c r="F368" s="178"/>
      <c r="J368" s="130"/>
      <c r="K368" s="121"/>
    </row>
    <row r="369" spans="6:11" customFormat="1" ht="15.65" customHeight="1">
      <c r="F369" s="178"/>
      <c r="J369" s="130"/>
      <c r="K369" s="121"/>
    </row>
    <row r="370" spans="6:11" customFormat="1" ht="15.65" customHeight="1">
      <c r="F370" s="178"/>
      <c r="J370" s="130"/>
      <c r="K370" s="121"/>
    </row>
    <row r="371" spans="6:11" customFormat="1" ht="15.65" customHeight="1">
      <c r="F371" s="178"/>
      <c r="J371" s="130"/>
      <c r="K371" s="121"/>
    </row>
    <row r="372" spans="6:11" customFormat="1" ht="15.65" customHeight="1">
      <c r="F372" s="178"/>
      <c r="J372" s="130"/>
      <c r="K372" s="121"/>
    </row>
    <row r="373" spans="6:11" customFormat="1" ht="15.65" customHeight="1">
      <c r="F373" s="178"/>
      <c r="J373" s="130"/>
      <c r="K373" s="121"/>
    </row>
    <row r="374" spans="6:11" customFormat="1" ht="15.65" customHeight="1">
      <c r="F374" s="178"/>
      <c r="J374" s="130"/>
      <c r="K374" s="121"/>
    </row>
    <row r="375" spans="6:11" customFormat="1" ht="15.65" customHeight="1">
      <c r="F375" s="178"/>
      <c r="J375" s="130"/>
      <c r="K375" s="121"/>
    </row>
    <row r="376" spans="6:11" customFormat="1" ht="15.65" customHeight="1">
      <c r="F376" s="178"/>
      <c r="J376" s="130"/>
      <c r="K376" s="121"/>
    </row>
    <row r="377" spans="6:11" customFormat="1" ht="15.65" customHeight="1">
      <c r="F377" s="178"/>
      <c r="J377" s="130"/>
      <c r="K377" s="121"/>
    </row>
    <row r="378" spans="6:11" customFormat="1" ht="15.65" customHeight="1">
      <c r="F378" s="178"/>
      <c r="J378" s="130"/>
      <c r="K378" s="121"/>
    </row>
    <row r="379" spans="6:11" customFormat="1" ht="15.65" customHeight="1">
      <c r="F379" s="178"/>
      <c r="J379" s="130"/>
      <c r="K379" s="121"/>
    </row>
    <row r="380" spans="6:11" customFormat="1" ht="15.65" customHeight="1">
      <c r="F380" s="178"/>
      <c r="J380" s="130"/>
      <c r="K380" s="121"/>
    </row>
    <row r="381" spans="6:11" customFormat="1" ht="15.65" customHeight="1">
      <c r="F381" s="178"/>
      <c r="J381" s="130"/>
      <c r="K381" s="121"/>
    </row>
    <row r="382" spans="6:11" customFormat="1" ht="15.65" customHeight="1">
      <c r="F382" s="178"/>
      <c r="J382" s="130"/>
      <c r="K382" s="121"/>
    </row>
    <row r="383" spans="6:11" customFormat="1" ht="15.65" customHeight="1">
      <c r="F383" s="178"/>
      <c r="J383" s="130"/>
      <c r="K383" s="121"/>
    </row>
    <row r="384" spans="6:11" customFormat="1" ht="15.65" customHeight="1">
      <c r="F384" s="178"/>
      <c r="J384" s="130"/>
      <c r="K384" s="121"/>
    </row>
    <row r="385" spans="6:11" customFormat="1" ht="15.65" customHeight="1">
      <c r="F385" s="178"/>
      <c r="J385" s="130"/>
      <c r="K385" s="121"/>
    </row>
    <row r="386" spans="6:11" customFormat="1" ht="15.65" customHeight="1">
      <c r="F386" s="178"/>
      <c r="J386" s="130"/>
      <c r="K386" s="121"/>
    </row>
    <row r="387" spans="6:11" customFormat="1" ht="15.65" customHeight="1">
      <c r="F387" s="178"/>
      <c r="J387" s="130"/>
      <c r="K387" s="121"/>
    </row>
    <row r="388" spans="6:11" customFormat="1" ht="15.65" customHeight="1">
      <c r="F388" s="178"/>
      <c r="J388" s="130"/>
      <c r="K388" s="121"/>
    </row>
    <row r="389" spans="6:11" customFormat="1" ht="15.65" customHeight="1">
      <c r="F389" s="178"/>
      <c r="J389" s="130"/>
      <c r="K389" s="121"/>
    </row>
    <row r="390" spans="6:11" customFormat="1" ht="15.65" customHeight="1">
      <c r="F390" s="178"/>
      <c r="J390" s="130"/>
      <c r="K390" s="121"/>
    </row>
    <row r="391" spans="6:11" customFormat="1" ht="15.65" customHeight="1">
      <c r="F391" s="178"/>
      <c r="J391" s="130"/>
      <c r="K391" s="121"/>
    </row>
    <row r="392" spans="6:11" customFormat="1" ht="15.65" customHeight="1">
      <c r="F392" s="178"/>
      <c r="J392" s="130"/>
      <c r="K392" s="121"/>
    </row>
    <row r="393" spans="6:11" customFormat="1" ht="15.65" customHeight="1">
      <c r="F393" s="178"/>
      <c r="J393" s="130"/>
      <c r="K393" s="121"/>
    </row>
    <row r="394" spans="6:11" customFormat="1" ht="15.65" customHeight="1">
      <c r="F394" s="178"/>
      <c r="J394" s="130"/>
      <c r="K394" s="121"/>
    </row>
    <row r="395" spans="6:11" customFormat="1" ht="15.65" customHeight="1">
      <c r="F395" s="178"/>
      <c r="J395" s="130"/>
      <c r="K395" s="121"/>
    </row>
    <row r="396" spans="6:11" customFormat="1" ht="15.65" customHeight="1">
      <c r="F396" s="178"/>
      <c r="J396" s="130"/>
      <c r="K396" s="121"/>
    </row>
    <row r="397" spans="6:11" customFormat="1" ht="15.65" customHeight="1">
      <c r="F397" s="178"/>
      <c r="J397" s="130"/>
      <c r="K397" s="121"/>
    </row>
    <row r="398" spans="6:11" customFormat="1" ht="15.65" customHeight="1">
      <c r="F398" s="178"/>
      <c r="J398" s="130"/>
      <c r="K398" s="121"/>
    </row>
    <row r="399" spans="6:11" customFormat="1" ht="15.65" customHeight="1">
      <c r="F399" s="178"/>
      <c r="J399" s="130"/>
      <c r="K399" s="121"/>
    </row>
    <row r="400" spans="6:11" customFormat="1" ht="15.65" customHeight="1">
      <c r="F400" s="178"/>
      <c r="J400" s="130"/>
      <c r="K400" s="121"/>
    </row>
    <row r="401" spans="6:11" customFormat="1" ht="15.65" customHeight="1">
      <c r="F401" s="178"/>
      <c r="J401" s="130"/>
      <c r="K401" s="121"/>
    </row>
    <row r="402" spans="6:11" customFormat="1" ht="15.65" customHeight="1">
      <c r="F402" s="178"/>
      <c r="J402" s="130"/>
      <c r="K402" s="121"/>
    </row>
    <row r="403" spans="6:11" customFormat="1" ht="15.65" customHeight="1">
      <c r="F403" s="178"/>
      <c r="J403" s="130"/>
      <c r="K403" s="121"/>
    </row>
    <row r="404" spans="6:11" customFormat="1" ht="15.65" customHeight="1">
      <c r="F404" s="178"/>
      <c r="J404" s="130"/>
      <c r="K404" s="121"/>
    </row>
    <row r="405" spans="6:11" customFormat="1" ht="15.65" customHeight="1">
      <c r="F405" s="178"/>
      <c r="J405" s="130"/>
      <c r="K405" s="121"/>
    </row>
    <row r="406" spans="6:11" customFormat="1" ht="15.65" customHeight="1">
      <c r="F406" s="178"/>
      <c r="J406" s="130"/>
      <c r="K406" s="121"/>
    </row>
    <row r="407" spans="6:11" customFormat="1" ht="15.65" customHeight="1">
      <c r="F407" s="178"/>
      <c r="J407" s="130"/>
      <c r="K407" s="121"/>
    </row>
    <row r="408" spans="6:11" customFormat="1" ht="15.65" customHeight="1">
      <c r="F408" s="178"/>
      <c r="J408" s="130"/>
      <c r="K408" s="121"/>
    </row>
    <row r="409" spans="6:11" customFormat="1" ht="15.65" customHeight="1">
      <c r="F409" s="178"/>
      <c r="J409" s="130"/>
      <c r="K409" s="121"/>
    </row>
    <row r="410" spans="6:11" customFormat="1" ht="15.65" customHeight="1">
      <c r="F410" s="178"/>
      <c r="J410" s="130"/>
      <c r="K410" s="121"/>
    </row>
    <row r="411" spans="6:11" customFormat="1" ht="15.65" customHeight="1">
      <c r="F411" s="178"/>
      <c r="J411" s="130"/>
      <c r="K411" s="121"/>
    </row>
    <row r="412" spans="6:11" customFormat="1" ht="15.65" customHeight="1">
      <c r="F412" s="178"/>
      <c r="J412" s="130"/>
      <c r="K412" s="121"/>
    </row>
  </sheetData>
  <sheetProtection selectLockedCells="1" selectUnlockedCells="1"/>
  <autoFilter ref="A2:G158" xr:uid="{00000000-0009-0000-0000-000003000000}"/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zoomScale="110" zoomScaleNormal="110" workbookViewId="0">
      <selection activeCell="D16" sqref="D16"/>
    </sheetView>
  </sheetViews>
  <sheetFormatPr defaultColWidth="11.26953125" defaultRowHeight="20.149999999999999" customHeight="1"/>
  <cols>
    <col min="1" max="1" width="2.54296875" style="16" customWidth="1"/>
    <col min="2" max="2" width="16.81640625" style="16" customWidth="1"/>
    <col min="3" max="3" width="39" style="16" customWidth="1"/>
    <col min="4" max="4" width="19.1796875" style="16" customWidth="1"/>
    <col min="5" max="5" width="22" style="16" customWidth="1"/>
    <col min="6" max="6" width="12.81640625" style="16" customWidth="1"/>
    <col min="7" max="16384" width="11.26953125" style="16"/>
  </cols>
  <sheetData>
    <row r="1" spans="1:6" ht="30" customHeight="1">
      <c r="A1" s="17"/>
      <c r="B1" s="17"/>
      <c r="C1" s="17"/>
      <c r="D1" s="17"/>
      <c r="E1" s="17"/>
      <c r="F1" s="17"/>
    </row>
    <row r="2" spans="1:6" ht="30" customHeight="1">
      <c r="A2" s="17"/>
      <c r="B2" s="17"/>
      <c r="C2" s="17"/>
      <c r="D2" s="17"/>
      <c r="E2" s="17"/>
      <c r="F2" s="17"/>
    </row>
    <row r="3" spans="1:6" ht="15" customHeight="1">
      <c r="A3" s="18"/>
      <c r="B3" s="19" t="s">
        <v>1624</v>
      </c>
      <c r="C3" s="20"/>
      <c r="D3" s="20"/>
      <c r="E3" s="20"/>
      <c r="F3" s="21"/>
    </row>
    <row r="4" spans="1:6" ht="35.25" customHeight="1">
      <c r="A4" s="18"/>
      <c r="B4" s="421" t="s">
        <v>5936</v>
      </c>
      <c r="C4" s="421"/>
      <c r="D4" s="421"/>
      <c r="E4" s="421"/>
      <c r="F4" s="21"/>
    </row>
    <row r="5" spans="1:6" ht="14.5" customHeight="1">
      <c r="A5" s="17"/>
      <c r="B5" s="17"/>
      <c r="C5" s="22"/>
      <c r="D5" s="17"/>
      <c r="E5" s="17"/>
      <c r="F5" s="17"/>
    </row>
    <row r="6" spans="1:6" ht="26.25" customHeight="1">
      <c r="A6" s="81" t="s">
        <v>67</v>
      </c>
      <c r="B6" s="422" t="s">
        <v>2719</v>
      </c>
      <c r="C6" s="422"/>
      <c r="D6" s="422"/>
      <c r="E6" s="422"/>
      <c r="F6" s="17"/>
    </row>
    <row r="7" spans="1:6" ht="26.25" customHeight="1">
      <c r="A7" s="81" t="s">
        <v>72</v>
      </c>
      <c r="B7" s="422" t="s">
        <v>1625</v>
      </c>
      <c r="C7" s="422"/>
      <c r="D7" s="422"/>
      <c r="E7" s="422"/>
      <c r="F7" s="17"/>
    </row>
    <row r="8" spans="1:6" ht="56.25" customHeight="1">
      <c r="A8" s="81" t="s">
        <v>74</v>
      </c>
      <c r="B8" s="422" t="s">
        <v>2720</v>
      </c>
      <c r="C8" s="422"/>
      <c r="D8" s="422"/>
      <c r="E8" s="422"/>
      <c r="F8" s="17"/>
    </row>
    <row r="9" spans="1:6" ht="72.75" customHeight="1">
      <c r="A9" s="81" t="s">
        <v>75</v>
      </c>
      <c r="B9" s="422" t="s">
        <v>2722</v>
      </c>
      <c r="C9" s="422"/>
      <c r="D9" s="422"/>
      <c r="E9" s="422"/>
      <c r="F9" s="17"/>
    </row>
    <row r="10" spans="1:6" ht="18" customHeight="1">
      <c r="A10" s="81" t="s">
        <v>78</v>
      </c>
      <c r="B10" s="423" t="s">
        <v>2499</v>
      </c>
      <c r="C10" s="423"/>
      <c r="D10" s="423"/>
      <c r="E10" s="423"/>
      <c r="F10" s="17"/>
    </row>
    <row r="11" spans="1:6" ht="61.5" customHeight="1">
      <c r="A11" s="81" t="s">
        <v>81</v>
      </c>
      <c r="B11" s="423" t="s">
        <v>2721</v>
      </c>
      <c r="C11" s="423"/>
      <c r="D11" s="423"/>
      <c r="E11" s="423"/>
      <c r="F11" s="17"/>
    </row>
    <row r="12" spans="1:6" ht="42" customHeight="1">
      <c r="A12" s="81" t="s">
        <v>82</v>
      </c>
      <c r="B12" s="422" t="s">
        <v>2500</v>
      </c>
      <c r="C12" s="422"/>
      <c r="D12" s="422"/>
      <c r="E12" s="422"/>
      <c r="F12" s="17"/>
    </row>
    <row r="13" spans="1:6" ht="27" customHeight="1">
      <c r="A13" s="81" t="s">
        <v>83</v>
      </c>
      <c r="B13" s="422" t="s">
        <v>2485</v>
      </c>
      <c r="C13" s="422"/>
      <c r="D13" s="422"/>
      <c r="E13" s="422"/>
      <c r="F13" s="17"/>
    </row>
    <row r="14" spans="1:6" ht="33" customHeight="1">
      <c r="A14" s="81" t="s">
        <v>86</v>
      </c>
      <c r="B14" s="422" t="s">
        <v>1715</v>
      </c>
      <c r="C14" s="422"/>
      <c r="D14" s="422"/>
      <c r="E14" s="422"/>
      <c r="F14" s="17"/>
    </row>
    <row r="15" spans="1:6" ht="14.5" customHeight="1">
      <c r="A15" s="82"/>
      <c r="B15" s="17"/>
      <c r="C15" s="23"/>
      <c r="D15" s="17"/>
      <c r="E15" s="17"/>
      <c r="F15" s="17"/>
    </row>
    <row r="16" spans="1:6" ht="14.5" customHeight="1">
      <c r="A16" s="17"/>
      <c r="B16" s="22" t="s">
        <v>1626</v>
      </c>
      <c r="C16" s="17"/>
      <c r="D16" s="17"/>
      <c r="E16" s="17"/>
      <c r="F16" s="17"/>
    </row>
    <row r="17" spans="1:6" ht="14.5" customHeight="1">
      <c r="A17" s="17"/>
      <c r="B17" s="22" t="s">
        <v>1714</v>
      </c>
      <c r="C17" s="17"/>
      <c r="D17" s="17"/>
      <c r="E17" s="17"/>
      <c r="F17" s="17"/>
    </row>
    <row r="18" spans="1:6" ht="14.5" customHeight="1">
      <c r="A18" s="17"/>
      <c r="B18" s="22" t="s">
        <v>1627</v>
      </c>
      <c r="C18" s="17"/>
      <c r="D18" s="17"/>
      <c r="E18" s="17"/>
      <c r="F18" s="17"/>
    </row>
    <row r="19" spans="1:6" ht="14.5" customHeight="1">
      <c r="A19" s="17"/>
      <c r="B19" s="22" t="s">
        <v>1628</v>
      </c>
      <c r="C19" s="17"/>
      <c r="D19" s="17"/>
      <c r="E19" s="17"/>
      <c r="F19" s="17"/>
    </row>
    <row r="20" spans="1:6" ht="13" customHeight="1">
      <c r="A20" s="17"/>
      <c r="B20" s="83" t="s">
        <v>2486</v>
      </c>
      <c r="C20" s="17"/>
      <c r="D20" s="17"/>
      <c r="E20" s="17"/>
      <c r="F20" s="17"/>
    </row>
    <row r="22" spans="1:6" ht="20.149999999999999" customHeight="1">
      <c r="B22" s="88" t="s">
        <v>5937</v>
      </c>
    </row>
  </sheetData>
  <sheetProtection selectLockedCells="1" selectUnlockedCells="1"/>
  <mergeCells count="10">
    <mergeCell ref="B4:E4"/>
    <mergeCell ref="B14:E14"/>
    <mergeCell ref="B6:E6"/>
    <mergeCell ref="B7:E7"/>
    <mergeCell ref="B8:E8"/>
    <mergeCell ref="B9:E9"/>
    <mergeCell ref="B12:E12"/>
    <mergeCell ref="B13:E13"/>
    <mergeCell ref="B10:E10"/>
    <mergeCell ref="B11:E11"/>
  </mergeCells>
  <phoneticPr fontId="13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C9AA-BE69-4404-AC13-F31349170383}">
  <dimension ref="A1:C1579"/>
  <sheetViews>
    <sheetView workbookViewId="0">
      <selection activeCell="B28" sqref="B28"/>
    </sheetView>
  </sheetViews>
  <sheetFormatPr defaultRowHeight="14.5"/>
  <cols>
    <col min="1" max="1" width="20.7265625" style="213" customWidth="1"/>
    <col min="2" max="2" width="45.90625" style="102" customWidth="1"/>
    <col min="3" max="3" width="14.08984375" customWidth="1"/>
  </cols>
  <sheetData>
    <row r="1" spans="1:3" ht="44" customHeight="1">
      <c r="A1" s="212" t="s">
        <v>5546</v>
      </c>
      <c r="B1" s="182" t="s">
        <v>53</v>
      </c>
      <c r="C1" s="182" t="s">
        <v>5946</v>
      </c>
    </row>
    <row r="2" spans="1:3">
      <c r="A2" s="213" t="s">
        <v>2886</v>
      </c>
      <c r="B2" s="102" t="s">
        <v>2885</v>
      </c>
      <c r="C2" s="352">
        <f>VLOOKUP(A2,'CET cennik 01 02 2026 wer SHE'!B:I,8,0)</f>
        <v>611</v>
      </c>
    </row>
    <row r="3" spans="1:3">
      <c r="A3" s="213" t="s">
        <v>5965</v>
      </c>
      <c r="B3" s="102" t="s">
        <v>5966</v>
      </c>
      <c r="C3" s="352">
        <f>VLOOKUP(A3,'CET cennik 01 02 2026 wer SHE'!B:I,8,0)</f>
        <v>611</v>
      </c>
    </row>
    <row r="4" spans="1:3">
      <c r="A4" s="213" t="s">
        <v>2887</v>
      </c>
      <c r="B4" s="102" t="s">
        <v>5966</v>
      </c>
      <c r="C4" s="352">
        <f>VLOOKUP(A4,'CET cennik 01 02 2026 wer SHE'!B:I,8,0)</f>
        <v>611</v>
      </c>
    </row>
    <row r="5" spans="1:3">
      <c r="A5" s="213" t="s">
        <v>2888</v>
      </c>
      <c r="B5" s="102" t="s">
        <v>2885</v>
      </c>
      <c r="C5" s="352">
        <f>VLOOKUP(A5,'CET cennik 01 02 2026 wer SHE'!B:I,8,0)</f>
        <v>611</v>
      </c>
    </row>
    <row r="6" spans="1:3">
      <c r="A6" s="213" t="s">
        <v>2889</v>
      </c>
      <c r="B6" s="102" t="s">
        <v>2885</v>
      </c>
      <c r="C6" s="352">
        <f>VLOOKUP(A6,'CET cennik 01 02 2026 wer SHE'!B:I,8,0)</f>
        <v>611</v>
      </c>
    </row>
    <row r="7" spans="1:3">
      <c r="A7" s="213" t="s">
        <v>2890</v>
      </c>
      <c r="B7" s="102" t="s">
        <v>5967</v>
      </c>
      <c r="C7" s="352">
        <f>VLOOKUP(A7,'CET cennik 01 02 2026 wer SHE'!B:I,8,0)</f>
        <v>611</v>
      </c>
    </row>
    <row r="8" spans="1:3">
      <c r="A8" s="213" t="s">
        <v>2892</v>
      </c>
      <c r="B8" s="102" t="s">
        <v>2891</v>
      </c>
      <c r="C8" s="352">
        <f>VLOOKUP(A8,'CET cennik 01 02 2026 wer SHE'!B:I,8,0)</f>
        <v>611</v>
      </c>
    </row>
    <row r="9" spans="1:3">
      <c r="A9" s="213" t="s">
        <v>2893</v>
      </c>
      <c r="B9" s="102" t="s">
        <v>2891</v>
      </c>
      <c r="C9" s="352">
        <f>VLOOKUP(A9,'CET cennik 01 02 2026 wer SHE'!B:I,8,0)</f>
        <v>611</v>
      </c>
    </row>
    <row r="10" spans="1:3">
      <c r="A10" s="213" t="s">
        <v>2894</v>
      </c>
      <c r="B10" s="102" t="s">
        <v>5968</v>
      </c>
      <c r="C10" s="352">
        <f>VLOOKUP(A10,'CET cennik 01 02 2026 wer SHE'!B:I,8,0)</f>
        <v>611</v>
      </c>
    </row>
    <row r="11" spans="1:3">
      <c r="A11" s="213" t="s">
        <v>5969</v>
      </c>
      <c r="B11" s="102" t="s">
        <v>5968</v>
      </c>
      <c r="C11" s="352">
        <f>VLOOKUP(A11,'CET cennik 01 02 2026 wer SHE'!B:I,8,0)</f>
        <v>611</v>
      </c>
    </row>
    <row r="12" spans="1:3">
      <c r="A12" s="213" t="s">
        <v>2867</v>
      </c>
      <c r="B12" s="102" t="s">
        <v>5968</v>
      </c>
      <c r="C12" s="352">
        <f>VLOOKUP(A12,'CET cennik 01 02 2026 wer SHE'!B:I,8,0)</f>
        <v>611</v>
      </c>
    </row>
    <row r="13" spans="1:3">
      <c r="A13" s="213" t="s">
        <v>2869</v>
      </c>
      <c r="B13" s="102" t="s">
        <v>2868</v>
      </c>
      <c r="C13" s="352">
        <f>VLOOKUP(A13,'CET cennik 01 02 2026 wer SHE'!B:I,8,0)</f>
        <v>611</v>
      </c>
    </row>
    <row r="14" spans="1:3">
      <c r="A14" s="213" t="s">
        <v>2870</v>
      </c>
      <c r="B14" s="102" t="s">
        <v>5970</v>
      </c>
      <c r="C14" s="352">
        <f>VLOOKUP(A14,'CET cennik 01 02 2026 wer SHE'!B:I,8,0)</f>
        <v>611</v>
      </c>
    </row>
    <row r="15" spans="1:3">
      <c r="A15" s="213" t="s">
        <v>5971</v>
      </c>
      <c r="B15" s="102" t="s">
        <v>5970</v>
      </c>
      <c r="C15" s="352">
        <f>VLOOKUP(A15,'CET cennik 01 02 2026 wer SHE'!B:I,8,0)</f>
        <v>611</v>
      </c>
    </row>
    <row r="16" spans="1:3">
      <c r="A16" s="213" t="s">
        <v>2872</v>
      </c>
      <c r="B16" s="102" t="s">
        <v>2871</v>
      </c>
      <c r="C16" s="352">
        <f>VLOOKUP(A16,'CET cennik 01 02 2026 wer SHE'!B:I,8,0)</f>
        <v>611</v>
      </c>
    </row>
    <row r="17" spans="1:3">
      <c r="A17" s="213" t="s">
        <v>2873</v>
      </c>
      <c r="B17" s="102" t="s">
        <v>2871</v>
      </c>
      <c r="C17" s="352">
        <f>VLOOKUP(A17,'CET cennik 01 02 2026 wer SHE'!B:I,8,0)</f>
        <v>611</v>
      </c>
    </row>
    <row r="18" spans="1:3">
      <c r="A18" s="213" t="s">
        <v>2874</v>
      </c>
      <c r="B18" s="102" t="s">
        <v>2871</v>
      </c>
      <c r="C18" s="352">
        <f>VLOOKUP(A18,'CET cennik 01 02 2026 wer SHE'!B:I,8,0)</f>
        <v>611</v>
      </c>
    </row>
    <row r="19" spans="1:3">
      <c r="A19" s="213" t="s">
        <v>2875</v>
      </c>
      <c r="B19" s="102" t="s">
        <v>5972</v>
      </c>
      <c r="C19" s="352">
        <f>VLOOKUP(A19,'CET cennik 01 02 2026 wer SHE'!B:I,8,0)</f>
        <v>611</v>
      </c>
    </row>
    <row r="20" spans="1:3">
      <c r="A20" s="213" t="s">
        <v>5973</v>
      </c>
      <c r="B20" s="102" t="s">
        <v>5972</v>
      </c>
      <c r="C20" s="352">
        <f>VLOOKUP(A20,'CET cennik 01 02 2026 wer SHE'!B:I,8,0)</f>
        <v>611</v>
      </c>
    </row>
    <row r="21" spans="1:3">
      <c r="A21" s="213" t="s">
        <v>2877</v>
      </c>
      <c r="B21" s="102" t="s">
        <v>2876</v>
      </c>
      <c r="C21" s="352">
        <f>VLOOKUP(A21,'CET cennik 01 02 2026 wer SHE'!B:I,8,0)</f>
        <v>611</v>
      </c>
    </row>
    <row r="22" spans="1:3">
      <c r="A22" s="213" t="s">
        <v>2878</v>
      </c>
      <c r="B22" s="102" t="s">
        <v>2876</v>
      </c>
      <c r="C22" s="352">
        <f>VLOOKUP(A22,'CET cennik 01 02 2026 wer SHE'!B:I,8,0)</f>
        <v>611</v>
      </c>
    </row>
    <row r="23" spans="1:3">
      <c r="A23" s="213" t="s">
        <v>2879</v>
      </c>
      <c r="B23" s="102" t="s">
        <v>2876</v>
      </c>
      <c r="C23" s="352">
        <f>VLOOKUP(A23,'CET cennik 01 02 2026 wer SHE'!B:I,8,0)</f>
        <v>611</v>
      </c>
    </row>
    <row r="24" spans="1:3">
      <c r="A24" s="213" t="s">
        <v>2880</v>
      </c>
      <c r="B24" s="102" t="s">
        <v>5974</v>
      </c>
      <c r="C24" s="352">
        <f>VLOOKUP(A24,'CET cennik 01 02 2026 wer SHE'!B:I,8,0)</f>
        <v>611</v>
      </c>
    </row>
    <row r="25" spans="1:3">
      <c r="A25" s="213" t="s">
        <v>2882</v>
      </c>
      <c r="B25" s="102" t="s">
        <v>2881</v>
      </c>
      <c r="C25" s="352">
        <f>VLOOKUP(A25,'CET cennik 01 02 2026 wer SHE'!B:I,8,0)</f>
        <v>611</v>
      </c>
    </row>
    <row r="26" spans="1:3">
      <c r="A26" s="213" t="s">
        <v>2883</v>
      </c>
      <c r="B26" s="102" t="s">
        <v>2881</v>
      </c>
      <c r="C26" s="352">
        <f>VLOOKUP(A26,'CET cennik 01 02 2026 wer SHE'!B:I,8,0)</f>
        <v>611</v>
      </c>
    </row>
    <row r="27" spans="1:3">
      <c r="A27" s="213" t="s">
        <v>2884</v>
      </c>
      <c r="B27" s="102" t="s">
        <v>2881</v>
      </c>
      <c r="C27" s="352">
        <f>VLOOKUP(A27,'CET cennik 01 02 2026 wer SHE'!B:I,8,0)</f>
        <v>611</v>
      </c>
    </row>
    <row r="28" spans="1:3">
      <c r="A28" s="213" t="s">
        <v>2855</v>
      </c>
      <c r="B28" s="102" t="s">
        <v>5975</v>
      </c>
      <c r="C28" s="352">
        <f>VLOOKUP(A28,'CET cennik 01 02 2026 wer SHE'!B:I,8,0)</f>
        <v>879</v>
      </c>
    </row>
    <row r="29" spans="1:3">
      <c r="A29" s="213" t="s">
        <v>5976</v>
      </c>
      <c r="B29" s="102" t="s">
        <v>5975</v>
      </c>
      <c r="C29" s="352">
        <f>VLOOKUP(A29,'CET cennik 01 02 2026 wer SHE'!B:I,8,0)</f>
        <v>879</v>
      </c>
    </row>
    <row r="30" spans="1:3">
      <c r="A30" s="213" t="s">
        <v>2857</v>
      </c>
      <c r="B30" s="102" t="s">
        <v>5975</v>
      </c>
      <c r="C30" s="352">
        <f>VLOOKUP(A30,'CET cennik 01 02 2026 wer SHE'!B:I,8,0)</f>
        <v>879</v>
      </c>
    </row>
    <row r="31" spans="1:3">
      <c r="A31" s="213" t="s">
        <v>2858</v>
      </c>
      <c r="B31" s="102" t="s">
        <v>2856</v>
      </c>
      <c r="C31" s="352">
        <f>VLOOKUP(A31,'CET cennik 01 02 2026 wer SHE'!B:I,8,0)</f>
        <v>879</v>
      </c>
    </row>
    <row r="32" spans="1:3">
      <c r="A32" s="213" t="s">
        <v>2859</v>
      </c>
      <c r="B32" s="102" t="s">
        <v>5977</v>
      </c>
      <c r="C32" s="352">
        <f>VLOOKUP(A32,'CET cennik 01 02 2026 wer SHE'!B:I,8,0)</f>
        <v>879</v>
      </c>
    </row>
    <row r="33" spans="1:3">
      <c r="A33" s="213" t="s">
        <v>2853</v>
      </c>
      <c r="B33" s="102" t="s">
        <v>2854</v>
      </c>
      <c r="C33" s="352">
        <f>VLOOKUP(A33,'CET cennik 01 02 2026 wer SHE'!B:I,8,0)</f>
        <v>879</v>
      </c>
    </row>
    <row r="34" spans="1:3">
      <c r="A34" s="213" t="s">
        <v>2860</v>
      </c>
      <c r="B34" s="102" t="s">
        <v>2854</v>
      </c>
      <c r="C34" s="352">
        <f>VLOOKUP(A34,'CET cennik 01 02 2026 wer SHE'!B:I,8,0)</f>
        <v>879</v>
      </c>
    </row>
    <row r="35" spans="1:3">
      <c r="A35" s="213" t="s">
        <v>2861</v>
      </c>
      <c r="B35" s="102" t="s">
        <v>2854</v>
      </c>
      <c r="C35" s="352">
        <f>VLOOKUP(A35,'CET cennik 01 02 2026 wer SHE'!B:I,8,0)</f>
        <v>879</v>
      </c>
    </row>
    <row r="36" spans="1:3">
      <c r="A36" s="213" t="s">
        <v>2862</v>
      </c>
      <c r="B36" s="102" t="s">
        <v>5978</v>
      </c>
      <c r="C36" s="352">
        <f>VLOOKUP(A36,'CET cennik 01 02 2026 wer SHE'!B:I,8,0)</f>
        <v>879</v>
      </c>
    </row>
    <row r="37" spans="1:3">
      <c r="A37" s="213" t="s">
        <v>2723</v>
      </c>
      <c r="B37" s="102" t="s">
        <v>5978</v>
      </c>
      <c r="C37" s="352">
        <f>VLOOKUP(A37,'CET cennik 01 02 2026 wer SHE'!B:I,8,0)</f>
        <v>879</v>
      </c>
    </row>
    <row r="38" spans="1:3">
      <c r="A38" s="213" t="s">
        <v>2863</v>
      </c>
      <c r="B38" s="102" t="s">
        <v>2724</v>
      </c>
      <c r="C38" s="352">
        <f>VLOOKUP(A38,'CET cennik 01 02 2026 wer SHE'!B:I,8,0)</f>
        <v>879</v>
      </c>
    </row>
    <row r="39" spans="1:3">
      <c r="A39" s="213" t="s">
        <v>2864</v>
      </c>
      <c r="B39" s="102" t="s">
        <v>2724</v>
      </c>
      <c r="C39" s="352">
        <f>VLOOKUP(A39,'CET cennik 01 02 2026 wer SHE'!B:I,8,0)</f>
        <v>879</v>
      </c>
    </row>
    <row r="40" spans="1:3">
      <c r="A40" s="213" t="s">
        <v>2865</v>
      </c>
      <c r="B40" s="102" t="s">
        <v>5979</v>
      </c>
      <c r="C40" s="352">
        <f>VLOOKUP(A40,'CET cennik 01 02 2026 wer SHE'!B:I,8,0)</f>
        <v>879</v>
      </c>
    </row>
    <row r="41" spans="1:3">
      <c r="A41" s="213" t="s">
        <v>2731</v>
      </c>
      <c r="B41" s="102" t="s">
        <v>2732</v>
      </c>
      <c r="C41" s="352">
        <f>VLOOKUP(A41,'CET cennik 01 02 2026 wer SHE'!B:I,8,0)</f>
        <v>879</v>
      </c>
    </row>
    <row r="42" spans="1:3">
      <c r="A42" s="213" t="s">
        <v>2866</v>
      </c>
      <c r="B42" s="102" t="s">
        <v>2732</v>
      </c>
      <c r="C42" s="352">
        <f>VLOOKUP(A42,'CET cennik 01 02 2026 wer SHE'!B:I,8,0)</f>
        <v>879</v>
      </c>
    </row>
    <row r="43" spans="1:3">
      <c r="A43" s="213" t="s">
        <v>2733</v>
      </c>
      <c r="B43" s="102" t="s">
        <v>5980</v>
      </c>
      <c r="C43" s="352">
        <f>VLOOKUP(A43,'CET cennik 01 02 2026 wer SHE'!B:I,8,0)</f>
        <v>879</v>
      </c>
    </row>
    <row r="44" spans="1:3">
      <c r="A44" s="213" t="s">
        <v>2725</v>
      </c>
      <c r="B44" s="102" t="s">
        <v>5980</v>
      </c>
      <c r="C44" s="352">
        <f>VLOOKUP(A44,'CET cennik 01 02 2026 wer SHE'!B:I,8,0)</f>
        <v>879</v>
      </c>
    </row>
    <row r="45" spans="1:3">
      <c r="A45" s="213" t="s">
        <v>2734</v>
      </c>
      <c r="B45" s="102" t="s">
        <v>2726</v>
      </c>
      <c r="C45" s="352">
        <f>VLOOKUP(A45,'CET cennik 01 02 2026 wer SHE'!B:I,8,0)</f>
        <v>879</v>
      </c>
    </row>
    <row r="46" spans="1:3">
      <c r="A46" s="213" t="s">
        <v>2735</v>
      </c>
      <c r="B46" s="102" t="s">
        <v>2726</v>
      </c>
      <c r="C46" s="352">
        <f>VLOOKUP(A46,'CET cennik 01 02 2026 wer SHE'!B:I,8,0)</f>
        <v>879</v>
      </c>
    </row>
    <row r="47" spans="1:3">
      <c r="A47" s="213" t="s">
        <v>2736</v>
      </c>
      <c r="B47" s="102" t="s">
        <v>5981</v>
      </c>
      <c r="C47" s="352">
        <f>VLOOKUP(A47,'CET cennik 01 02 2026 wer SHE'!B:I,8,0)</f>
        <v>879</v>
      </c>
    </row>
    <row r="48" spans="1:3">
      <c r="A48" s="213" t="s">
        <v>2740</v>
      </c>
      <c r="B48" s="102" t="s">
        <v>5981</v>
      </c>
      <c r="C48" s="352">
        <f>VLOOKUP(A48,'CET cennik 01 02 2026 wer SHE'!B:I,8,0)</f>
        <v>879</v>
      </c>
    </row>
    <row r="49" spans="1:3">
      <c r="A49" s="213" t="s">
        <v>2738</v>
      </c>
      <c r="B49" s="102" t="s">
        <v>2737</v>
      </c>
      <c r="C49" s="352">
        <f>VLOOKUP(A49,'CET cennik 01 02 2026 wer SHE'!B:I,8,0)</f>
        <v>879</v>
      </c>
    </row>
    <row r="50" spans="1:3">
      <c r="A50" s="213" t="s">
        <v>2739</v>
      </c>
      <c r="B50" s="102" t="s">
        <v>2737</v>
      </c>
      <c r="C50" s="352">
        <f>VLOOKUP(A50,'CET cennik 01 02 2026 wer SHE'!B:I,8,0)</f>
        <v>879</v>
      </c>
    </row>
    <row r="51" spans="1:3">
      <c r="A51" s="213" t="s">
        <v>2741</v>
      </c>
      <c r="B51" s="102" t="s">
        <v>5982</v>
      </c>
      <c r="C51" s="352">
        <f>VLOOKUP(A51,'CET cennik 01 02 2026 wer SHE'!B:I,8,0)</f>
        <v>1047</v>
      </c>
    </row>
    <row r="52" spans="1:3">
      <c r="A52" s="213" t="s">
        <v>2743</v>
      </c>
      <c r="B52" s="102" t="s">
        <v>2742</v>
      </c>
      <c r="C52" s="352">
        <f>VLOOKUP(A52,'CET cennik 01 02 2026 wer SHE'!B:I,8,0)</f>
        <v>1047</v>
      </c>
    </row>
    <row r="53" spans="1:3">
      <c r="A53" s="213" t="s">
        <v>2744</v>
      </c>
      <c r="B53" s="102" t="s">
        <v>2742</v>
      </c>
      <c r="C53" s="352">
        <f>VLOOKUP(A53,'CET cennik 01 02 2026 wer SHE'!B:I,8,0)</f>
        <v>1047</v>
      </c>
    </row>
    <row r="54" spans="1:3">
      <c r="A54" s="213" t="s">
        <v>2745</v>
      </c>
      <c r="B54" s="102" t="s">
        <v>5983</v>
      </c>
      <c r="C54" s="352">
        <f>VLOOKUP(A54,'CET cennik 01 02 2026 wer SHE'!B:I,8,0)</f>
        <v>1047</v>
      </c>
    </row>
    <row r="55" spans="1:3">
      <c r="A55" s="213" t="s">
        <v>2747</v>
      </c>
      <c r="B55" s="102" t="s">
        <v>2746</v>
      </c>
      <c r="C55" s="352">
        <f>VLOOKUP(A55,'CET cennik 01 02 2026 wer SHE'!B:I,8,0)</f>
        <v>1047</v>
      </c>
    </row>
    <row r="56" spans="1:3">
      <c r="A56" s="213" t="s">
        <v>2748</v>
      </c>
      <c r="B56" s="102" t="s">
        <v>2746</v>
      </c>
      <c r="C56" s="352">
        <f>VLOOKUP(A56,'CET cennik 01 02 2026 wer SHE'!B:I,8,0)</f>
        <v>1047</v>
      </c>
    </row>
    <row r="57" spans="1:3">
      <c r="A57" s="213" t="s">
        <v>2749</v>
      </c>
      <c r="B57" s="102" t="s">
        <v>5984</v>
      </c>
      <c r="C57" s="352">
        <f>VLOOKUP(A57,'CET cennik 01 02 2026 wer SHE'!B:I,8,0)</f>
        <v>1047</v>
      </c>
    </row>
    <row r="58" spans="1:3">
      <c r="A58" s="213" t="s">
        <v>2751</v>
      </c>
      <c r="B58" s="102" t="s">
        <v>5984</v>
      </c>
      <c r="C58" s="352">
        <f>VLOOKUP(A58,'CET cennik 01 02 2026 wer SHE'!B:I,8,0)</f>
        <v>1047</v>
      </c>
    </row>
    <row r="59" spans="1:3">
      <c r="A59" s="213" t="s">
        <v>2752</v>
      </c>
      <c r="B59" s="102" t="s">
        <v>2750</v>
      </c>
      <c r="C59" s="352">
        <f>VLOOKUP(A59,'CET cennik 01 02 2026 wer SHE'!B:I,8,0)</f>
        <v>1047</v>
      </c>
    </row>
    <row r="60" spans="1:3">
      <c r="A60" s="213" t="s">
        <v>2753</v>
      </c>
      <c r="B60" s="102" t="s">
        <v>5985</v>
      </c>
      <c r="C60" s="352">
        <f>VLOOKUP(A60,'CET cennik 01 02 2026 wer SHE'!B:I,8,0)</f>
        <v>1047</v>
      </c>
    </row>
    <row r="61" spans="1:3">
      <c r="A61" s="213" t="s">
        <v>2755</v>
      </c>
      <c r="B61" s="102" t="s">
        <v>2754</v>
      </c>
      <c r="C61" s="352">
        <f>VLOOKUP(A61,'CET cennik 01 02 2026 wer SHE'!B:I,8,0)</f>
        <v>1047</v>
      </c>
    </row>
    <row r="62" spans="1:3">
      <c r="A62" s="213" t="s">
        <v>2756</v>
      </c>
      <c r="B62" s="102" t="s">
        <v>2754</v>
      </c>
      <c r="C62" s="352">
        <f>VLOOKUP(A62,'CET cennik 01 02 2026 wer SHE'!B:I,8,0)</f>
        <v>1047</v>
      </c>
    </row>
    <row r="63" spans="1:3">
      <c r="A63" s="213" t="s">
        <v>2757</v>
      </c>
      <c r="B63" s="102" t="s">
        <v>5986</v>
      </c>
      <c r="C63" s="352">
        <f>VLOOKUP(A63,'CET cennik 01 02 2026 wer SHE'!B:I,8,0)</f>
        <v>1047</v>
      </c>
    </row>
    <row r="64" spans="1:3">
      <c r="A64" s="213" t="s">
        <v>2759</v>
      </c>
      <c r="B64" s="102" t="s">
        <v>2758</v>
      </c>
      <c r="C64" s="352">
        <f>VLOOKUP(A64,'CET cennik 01 02 2026 wer SHE'!B:I,8,0)</f>
        <v>1047</v>
      </c>
    </row>
    <row r="65" spans="1:3">
      <c r="A65" s="213" t="s">
        <v>2760</v>
      </c>
      <c r="B65" s="102" t="s">
        <v>2758</v>
      </c>
      <c r="C65" s="352">
        <f>VLOOKUP(A65,'CET cennik 01 02 2026 wer SHE'!B:I,8,0)</f>
        <v>1047</v>
      </c>
    </row>
    <row r="66" spans="1:3">
      <c r="A66" s="213" t="s">
        <v>2761</v>
      </c>
      <c r="B66" s="102" t="s">
        <v>5987</v>
      </c>
      <c r="C66" s="352">
        <f>VLOOKUP(A66,'CET cennik 01 02 2026 wer SHE'!B:I,8,0)</f>
        <v>1047</v>
      </c>
    </row>
    <row r="67" spans="1:3">
      <c r="A67" s="213" t="s">
        <v>2763</v>
      </c>
      <c r="B67" s="102" t="s">
        <v>2762</v>
      </c>
      <c r="C67" s="352">
        <f>VLOOKUP(A67,'CET cennik 01 02 2026 wer SHE'!B:I,8,0)</f>
        <v>1047</v>
      </c>
    </row>
    <row r="68" spans="1:3">
      <c r="A68" s="213" t="s">
        <v>2764</v>
      </c>
      <c r="B68" s="102" t="s">
        <v>2762</v>
      </c>
      <c r="C68" s="352">
        <f>VLOOKUP(A68,'CET cennik 01 02 2026 wer SHE'!B:I,8,0)</f>
        <v>1047</v>
      </c>
    </row>
    <row r="69" spans="1:3">
      <c r="A69" s="213" t="s">
        <v>2765</v>
      </c>
      <c r="B69" s="102" t="s">
        <v>5988</v>
      </c>
      <c r="C69" s="352">
        <f>VLOOKUP(A69,'CET cennik 01 02 2026 wer SHE'!B:I,8,0)</f>
        <v>1500</v>
      </c>
    </row>
    <row r="70" spans="1:3">
      <c r="A70" s="213" t="s">
        <v>2767</v>
      </c>
      <c r="B70" s="102" t="s">
        <v>2766</v>
      </c>
      <c r="C70" s="352">
        <f>VLOOKUP(A70,'CET cennik 01 02 2026 wer SHE'!B:I,8,0)</f>
        <v>1500</v>
      </c>
    </row>
    <row r="71" spans="1:3">
      <c r="A71" s="213" t="s">
        <v>2768</v>
      </c>
      <c r="B71" s="102" t="s">
        <v>2766</v>
      </c>
      <c r="C71" s="352">
        <f>VLOOKUP(A71,'CET cennik 01 02 2026 wer SHE'!B:I,8,0)</f>
        <v>1500</v>
      </c>
    </row>
    <row r="72" spans="1:3">
      <c r="A72" s="213" t="s">
        <v>2769</v>
      </c>
      <c r="B72" s="102" t="s">
        <v>5989</v>
      </c>
      <c r="C72" s="352">
        <f>VLOOKUP(A72,'CET cennik 01 02 2026 wer SHE'!B:I,8,0)</f>
        <v>1500</v>
      </c>
    </row>
    <row r="73" spans="1:3">
      <c r="A73" s="213" t="s">
        <v>2771</v>
      </c>
      <c r="B73" s="102" t="s">
        <v>2770</v>
      </c>
      <c r="C73" s="352">
        <f>VLOOKUP(A73,'CET cennik 01 02 2026 wer SHE'!B:I,8,0)</f>
        <v>1500</v>
      </c>
    </row>
    <row r="74" spans="1:3">
      <c r="A74" s="213" t="s">
        <v>2772</v>
      </c>
      <c r="B74" s="102" t="s">
        <v>2770</v>
      </c>
      <c r="C74" s="352">
        <f>VLOOKUP(A74,'CET cennik 01 02 2026 wer SHE'!B:I,8,0)</f>
        <v>1500</v>
      </c>
    </row>
    <row r="75" spans="1:3">
      <c r="A75" s="213" t="s">
        <v>2773</v>
      </c>
      <c r="B75" s="102" t="s">
        <v>5990</v>
      </c>
      <c r="C75" s="352">
        <f>VLOOKUP(A75,'CET cennik 01 02 2026 wer SHE'!B:I,8,0)</f>
        <v>1500</v>
      </c>
    </row>
    <row r="76" spans="1:3">
      <c r="A76" s="213" t="s">
        <v>2775</v>
      </c>
      <c r="B76" s="102" t="s">
        <v>2774</v>
      </c>
      <c r="C76" s="352">
        <f>VLOOKUP(A76,'CET cennik 01 02 2026 wer SHE'!B:I,8,0)</f>
        <v>1500</v>
      </c>
    </row>
    <row r="77" spans="1:3">
      <c r="A77" s="213" t="s">
        <v>2776</v>
      </c>
      <c r="B77" s="102" t="s">
        <v>2774</v>
      </c>
      <c r="C77" s="352">
        <f>VLOOKUP(A77,'CET cennik 01 02 2026 wer SHE'!B:I,8,0)</f>
        <v>1500</v>
      </c>
    </row>
    <row r="78" spans="1:3">
      <c r="A78" s="213" t="s">
        <v>2777</v>
      </c>
      <c r="B78" s="102" t="s">
        <v>5991</v>
      </c>
      <c r="C78" s="352">
        <f>VLOOKUP(A78,'CET cennik 01 02 2026 wer SHE'!B:I,8,0)</f>
        <v>1500</v>
      </c>
    </row>
    <row r="79" spans="1:3">
      <c r="A79" s="213" t="s">
        <v>2779</v>
      </c>
      <c r="B79" s="102" t="s">
        <v>2778</v>
      </c>
      <c r="C79" s="352">
        <f>VLOOKUP(A79,'CET cennik 01 02 2026 wer SHE'!B:I,8,0)</f>
        <v>1500</v>
      </c>
    </row>
    <row r="80" spans="1:3">
      <c r="A80" s="213" t="s">
        <v>2780</v>
      </c>
      <c r="B80" s="102" t="s">
        <v>2778</v>
      </c>
      <c r="C80" s="352">
        <f>VLOOKUP(A80,'CET cennik 01 02 2026 wer SHE'!B:I,8,0)</f>
        <v>1500</v>
      </c>
    </row>
    <row r="81" spans="1:3">
      <c r="A81" s="213" t="s">
        <v>2781</v>
      </c>
      <c r="B81" s="102" t="s">
        <v>5992</v>
      </c>
      <c r="C81" s="352">
        <f>VLOOKUP(A81,'CET cennik 01 02 2026 wer SHE'!B:I,8,0)</f>
        <v>1500</v>
      </c>
    </row>
    <row r="82" spans="1:3">
      <c r="A82" s="213" t="s">
        <v>2783</v>
      </c>
      <c r="B82" s="102" t="s">
        <v>2782</v>
      </c>
      <c r="C82" s="352">
        <f>VLOOKUP(A82,'CET cennik 01 02 2026 wer SHE'!B:I,8,0)</f>
        <v>1500</v>
      </c>
    </row>
    <row r="83" spans="1:3">
      <c r="A83" s="213" t="s">
        <v>2784</v>
      </c>
      <c r="B83" s="102" t="s">
        <v>2782</v>
      </c>
      <c r="C83" s="352">
        <f>VLOOKUP(A83,'CET cennik 01 02 2026 wer SHE'!B:I,8,0)</f>
        <v>1500</v>
      </c>
    </row>
    <row r="84" spans="1:3">
      <c r="A84" s="213" t="s">
        <v>2785</v>
      </c>
      <c r="B84" s="102" t="s">
        <v>5993</v>
      </c>
      <c r="C84" s="352">
        <f>VLOOKUP(A84,'CET cennik 01 02 2026 wer SHE'!B:I,8,0)</f>
        <v>1500</v>
      </c>
    </row>
    <row r="85" spans="1:3">
      <c r="A85" s="213" t="s">
        <v>2787</v>
      </c>
      <c r="B85" s="102" t="s">
        <v>2786</v>
      </c>
      <c r="C85" s="352">
        <f>VLOOKUP(A85,'CET cennik 01 02 2026 wer SHE'!B:I,8,0)</f>
        <v>1500</v>
      </c>
    </row>
    <row r="86" spans="1:3">
      <c r="A86" s="213" t="s">
        <v>2788</v>
      </c>
      <c r="B86" s="102" t="s">
        <v>2786</v>
      </c>
      <c r="C86" s="352">
        <f>VLOOKUP(A86,'CET cennik 01 02 2026 wer SHE'!B:I,8,0)</f>
        <v>1500</v>
      </c>
    </row>
    <row r="87" spans="1:3">
      <c r="A87" s="213" t="s">
        <v>2789</v>
      </c>
      <c r="B87" s="102" t="s">
        <v>5994</v>
      </c>
      <c r="C87" s="352">
        <f>VLOOKUP(A87,'CET cennik 01 02 2026 wer SHE'!B:I,8,0)</f>
        <v>2383</v>
      </c>
    </row>
    <row r="88" spans="1:3">
      <c r="A88" s="213" t="s">
        <v>2791</v>
      </c>
      <c r="B88" s="102" t="s">
        <v>2790</v>
      </c>
      <c r="C88" s="352">
        <f>VLOOKUP(A88,'CET cennik 01 02 2026 wer SHE'!B:I,8,0)</f>
        <v>2383</v>
      </c>
    </row>
    <row r="89" spans="1:3">
      <c r="A89" s="213" t="s">
        <v>2792</v>
      </c>
      <c r="B89" s="102" t="s">
        <v>2790</v>
      </c>
      <c r="C89" s="352">
        <f>VLOOKUP(A89,'CET cennik 01 02 2026 wer SHE'!B:I,8,0)</f>
        <v>2383</v>
      </c>
    </row>
    <row r="90" spans="1:3">
      <c r="A90" s="213" t="s">
        <v>2793</v>
      </c>
      <c r="B90" s="102" t="s">
        <v>5995</v>
      </c>
      <c r="C90" s="352">
        <f>VLOOKUP(A90,'CET cennik 01 02 2026 wer SHE'!B:I,8,0)</f>
        <v>2383</v>
      </c>
    </row>
    <row r="91" spans="1:3">
      <c r="A91" s="213" t="s">
        <v>2795</v>
      </c>
      <c r="B91" s="102" t="s">
        <v>2794</v>
      </c>
      <c r="C91" s="352">
        <f>VLOOKUP(A91,'CET cennik 01 02 2026 wer SHE'!B:I,8,0)</f>
        <v>2383</v>
      </c>
    </row>
    <row r="92" spans="1:3">
      <c r="A92" s="213" t="s">
        <v>2796</v>
      </c>
      <c r="B92" s="102" t="s">
        <v>2794</v>
      </c>
      <c r="C92" s="352">
        <f>VLOOKUP(A92,'CET cennik 01 02 2026 wer SHE'!B:I,8,0)</f>
        <v>2383</v>
      </c>
    </row>
    <row r="93" spans="1:3">
      <c r="A93" s="213" t="s">
        <v>2797</v>
      </c>
      <c r="B93" s="102" t="s">
        <v>2798</v>
      </c>
      <c r="C93" s="352">
        <f>VLOOKUP(A93,'CET cennik 01 02 2026 wer SHE'!B:I,8,0)</f>
        <v>2383</v>
      </c>
    </row>
    <row r="94" spans="1:3">
      <c r="A94" s="213" t="s">
        <v>2799</v>
      </c>
      <c r="B94" s="102" t="s">
        <v>2798</v>
      </c>
      <c r="C94" s="352">
        <f>VLOOKUP(A94,'CET cennik 01 02 2026 wer SHE'!B:I,8,0)</f>
        <v>2383</v>
      </c>
    </row>
    <row r="95" spans="1:3">
      <c r="A95" s="213" t="s">
        <v>2800</v>
      </c>
      <c r="B95" s="102" t="s">
        <v>2798</v>
      </c>
      <c r="C95" s="352">
        <f>VLOOKUP(A95,'CET cennik 01 02 2026 wer SHE'!B:I,8,0)</f>
        <v>2383</v>
      </c>
    </row>
    <row r="96" spans="1:3">
      <c r="A96" s="213" t="s">
        <v>2801</v>
      </c>
      <c r="B96" s="102" t="s">
        <v>2802</v>
      </c>
      <c r="C96" s="352">
        <f>VLOOKUP(A96,'CET cennik 01 02 2026 wer SHE'!B:I,8,0)</f>
        <v>2383</v>
      </c>
    </row>
    <row r="97" spans="1:3">
      <c r="A97" s="213" t="s">
        <v>2803</v>
      </c>
      <c r="B97" s="102" t="s">
        <v>2802</v>
      </c>
      <c r="C97" s="352">
        <f>VLOOKUP(A97,'CET cennik 01 02 2026 wer SHE'!B:I,8,0)</f>
        <v>2383</v>
      </c>
    </row>
    <row r="98" spans="1:3">
      <c r="A98" s="213" t="s">
        <v>2804</v>
      </c>
      <c r="B98" s="102" t="s">
        <v>2802</v>
      </c>
      <c r="C98" s="352">
        <f>VLOOKUP(A98,'CET cennik 01 02 2026 wer SHE'!B:I,8,0)</f>
        <v>2383</v>
      </c>
    </row>
    <row r="99" spans="1:3">
      <c r="A99" s="213" t="s">
        <v>2805</v>
      </c>
      <c r="B99" s="102" t="s">
        <v>5996</v>
      </c>
      <c r="C99" s="352">
        <f>VLOOKUP(A99,'CET cennik 01 02 2026 wer SHE'!B:I,8,0)</f>
        <v>2383</v>
      </c>
    </row>
    <row r="100" spans="1:3">
      <c r="A100" s="213" t="s">
        <v>2807</v>
      </c>
      <c r="B100" s="102" t="s">
        <v>2806</v>
      </c>
      <c r="C100" s="352">
        <f>VLOOKUP(A100,'CET cennik 01 02 2026 wer SHE'!B:I,8,0)</f>
        <v>2383</v>
      </c>
    </row>
    <row r="101" spans="1:3">
      <c r="A101" s="213" t="s">
        <v>2808</v>
      </c>
      <c r="B101" s="102" t="s">
        <v>2806</v>
      </c>
      <c r="C101" s="352">
        <f>VLOOKUP(A101,'CET cennik 01 02 2026 wer SHE'!B:I,8,0)</f>
        <v>2383</v>
      </c>
    </row>
    <row r="102" spans="1:3">
      <c r="A102" s="213" t="s">
        <v>2809</v>
      </c>
      <c r="B102" s="102" t="s">
        <v>2810</v>
      </c>
      <c r="C102" s="352">
        <f>VLOOKUP(A102,'CET cennik 01 02 2026 wer SHE'!B:I,8,0)</f>
        <v>643</v>
      </c>
    </row>
    <row r="103" spans="1:3">
      <c r="A103" s="213" t="s">
        <v>2811</v>
      </c>
      <c r="B103" s="102" t="s">
        <v>5997</v>
      </c>
      <c r="C103" s="352">
        <f>VLOOKUP(A103,'CET cennik 01 02 2026 wer SHE'!B:I,8,0)</f>
        <v>643</v>
      </c>
    </row>
    <row r="104" spans="1:3">
      <c r="A104" s="213" t="s">
        <v>2812</v>
      </c>
      <c r="B104" s="102" t="s">
        <v>2810</v>
      </c>
      <c r="C104" s="352">
        <f>VLOOKUP(A104,'CET cennik 01 02 2026 wer SHE'!B:I,8,0)</f>
        <v>643</v>
      </c>
    </row>
    <row r="105" spans="1:3">
      <c r="A105" s="213" t="s">
        <v>2815</v>
      </c>
      <c r="B105" s="102" t="s">
        <v>5998</v>
      </c>
      <c r="C105" s="352">
        <f>VLOOKUP(A105,'CET cennik 01 02 2026 wer SHE'!B:I,8,0)</f>
        <v>643</v>
      </c>
    </row>
    <row r="106" spans="1:3">
      <c r="A106" s="213" t="s">
        <v>2813</v>
      </c>
      <c r="B106" s="102" t="s">
        <v>2814</v>
      </c>
      <c r="C106" s="352">
        <f>VLOOKUP(A106,'CET cennik 01 02 2026 wer SHE'!B:I,8,0)</f>
        <v>643</v>
      </c>
    </row>
    <row r="107" spans="1:3">
      <c r="A107" s="213" t="s">
        <v>2828</v>
      </c>
      <c r="B107" s="102" t="s">
        <v>2814</v>
      </c>
      <c r="C107" s="352">
        <f>VLOOKUP(A107,'CET cennik 01 02 2026 wer SHE'!B:I,8,0)</f>
        <v>643</v>
      </c>
    </row>
    <row r="108" spans="1:3">
      <c r="A108" s="213" t="s">
        <v>2831</v>
      </c>
      <c r="B108" s="102" t="s">
        <v>5999</v>
      </c>
      <c r="C108" s="352">
        <f>VLOOKUP(A108,'CET cennik 01 02 2026 wer SHE'!B:I,8,0)</f>
        <v>643</v>
      </c>
    </row>
    <row r="109" spans="1:3">
      <c r="A109" s="213" t="s">
        <v>2829</v>
      </c>
      <c r="B109" s="102" t="s">
        <v>2830</v>
      </c>
      <c r="C109" s="352">
        <f>VLOOKUP(A109,'CET cennik 01 02 2026 wer SHE'!B:I,8,0)</f>
        <v>643</v>
      </c>
    </row>
    <row r="110" spans="1:3">
      <c r="A110" s="213" t="s">
        <v>2832</v>
      </c>
      <c r="B110" s="102" t="s">
        <v>2830</v>
      </c>
      <c r="C110" s="352">
        <f>VLOOKUP(A110,'CET cennik 01 02 2026 wer SHE'!B:I,8,0)</f>
        <v>643</v>
      </c>
    </row>
    <row r="111" spans="1:3">
      <c r="A111" s="213" t="s">
        <v>2833</v>
      </c>
      <c r="B111" s="102" t="s">
        <v>6000</v>
      </c>
      <c r="C111" s="352">
        <f>VLOOKUP(A111,'CET cennik 01 02 2026 wer SHE'!B:I,8,0)</f>
        <v>643</v>
      </c>
    </row>
    <row r="112" spans="1:3">
      <c r="A112" s="213" t="s">
        <v>2835</v>
      </c>
      <c r="B112" s="102" t="s">
        <v>6000</v>
      </c>
      <c r="C112" s="352">
        <f>VLOOKUP(A112,'CET cennik 01 02 2026 wer SHE'!B:I,8,0)</f>
        <v>643</v>
      </c>
    </row>
    <row r="113" spans="1:3">
      <c r="A113" s="213" t="s">
        <v>2836</v>
      </c>
      <c r="B113" s="102" t="s">
        <v>2834</v>
      </c>
      <c r="C113" s="352">
        <f>VLOOKUP(A113,'CET cennik 01 02 2026 wer SHE'!B:I,8,0)</f>
        <v>643</v>
      </c>
    </row>
    <row r="114" spans="1:3">
      <c r="A114" s="213" t="s">
        <v>2837</v>
      </c>
      <c r="B114" s="102" t="s">
        <v>6001</v>
      </c>
      <c r="C114" s="352">
        <f>VLOOKUP(A114,'CET cennik 01 02 2026 wer SHE'!B:I,8,0)</f>
        <v>916</v>
      </c>
    </row>
    <row r="115" spans="1:3">
      <c r="A115" s="213" t="s">
        <v>2839</v>
      </c>
      <c r="B115" s="102" t="s">
        <v>6001</v>
      </c>
      <c r="C115" s="352">
        <f>VLOOKUP(A115,'CET cennik 01 02 2026 wer SHE'!B:I,8,0)</f>
        <v>916</v>
      </c>
    </row>
    <row r="116" spans="1:3">
      <c r="A116" s="213" t="s">
        <v>2840</v>
      </c>
      <c r="B116" s="102" t="s">
        <v>2838</v>
      </c>
      <c r="C116" s="352">
        <f>VLOOKUP(A116,'CET cennik 01 02 2026 wer SHE'!B:I,8,0)</f>
        <v>916</v>
      </c>
    </row>
    <row r="117" spans="1:3">
      <c r="A117" s="213" t="s">
        <v>2841</v>
      </c>
      <c r="B117" s="102" t="s">
        <v>6002</v>
      </c>
      <c r="C117" s="352">
        <f>VLOOKUP(A117,'CET cennik 01 02 2026 wer SHE'!B:I,8,0)</f>
        <v>916</v>
      </c>
    </row>
    <row r="118" spans="1:3">
      <c r="A118" s="213" t="s">
        <v>6003</v>
      </c>
      <c r="B118" s="102" t="s">
        <v>6002</v>
      </c>
      <c r="C118" s="352">
        <f>VLOOKUP(A118,'CET cennik 01 02 2026 wer SHE'!B:I,8,0)</f>
        <v>916</v>
      </c>
    </row>
    <row r="119" spans="1:3">
      <c r="A119" s="213" t="s">
        <v>2843</v>
      </c>
      <c r="B119" s="102" t="s">
        <v>6002</v>
      </c>
      <c r="C119" s="352">
        <f>VLOOKUP(A119,'CET cennik 01 02 2026 wer SHE'!B:I,8,0)</f>
        <v>916</v>
      </c>
    </row>
    <row r="120" spans="1:3">
      <c r="A120" s="213" t="s">
        <v>2844</v>
      </c>
      <c r="B120" s="102" t="s">
        <v>2842</v>
      </c>
      <c r="C120" s="352">
        <f>VLOOKUP(A120,'CET cennik 01 02 2026 wer SHE'!B:I,8,0)</f>
        <v>916</v>
      </c>
    </row>
    <row r="121" spans="1:3">
      <c r="A121" s="213" t="s">
        <v>2845</v>
      </c>
      <c r="B121" s="102" t="s">
        <v>2846</v>
      </c>
      <c r="C121" s="352">
        <f>VLOOKUP(A121,'CET cennik 01 02 2026 wer SHE'!B:I,8,0)</f>
        <v>916</v>
      </c>
    </row>
    <row r="122" spans="1:3">
      <c r="A122" s="213" t="s">
        <v>6004</v>
      </c>
      <c r="B122" s="102" t="s">
        <v>6005</v>
      </c>
      <c r="C122" s="352">
        <f>VLOOKUP(A122,'CET cennik 01 02 2026 wer SHE'!B:I,8,0)</f>
        <v>916</v>
      </c>
    </row>
    <row r="123" spans="1:3">
      <c r="A123" s="213" t="s">
        <v>2847</v>
      </c>
      <c r="B123" s="102" t="s">
        <v>6005</v>
      </c>
      <c r="C123" s="352">
        <f>VLOOKUP(A123,'CET cennik 01 02 2026 wer SHE'!B:I,8,0)</f>
        <v>916</v>
      </c>
    </row>
    <row r="124" spans="1:3">
      <c r="A124" s="213" t="s">
        <v>2848</v>
      </c>
      <c r="B124" s="102" t="s">
        <v>2846</v>
      </c>
      <c r="C124" s="352">
        <f>VLOOKUP(A124,'CET cennik 01 02 2026 wer SHE'!B:I,8,0)</f>
        <v>916</v>
      </c>
    </row>
    <row r="125" spans="1:3">
      <c r="A125" s="213" t="s">
        <v>2849</v>
      </c>
      <c r="B125" s="102" t="s">
        <v>6006</v>
      </c>
      <c r="C125" s="352">
        <f>VLOOKUP(A125,'CET cennik 01 02 2026 wer SHE'!B:I,8,0)</f>
        <v>916</v>
      </c>
    </row>
    <row r="126" spans="1:3">
      <c r="A126" s="213" t="s">
        <v>6007</v>
      </c>
      <c r="B126" s="102" t="s">
        <v>6006</v>
      </c>
      <c r="C126" s="352">
        <f>VLOOKUP(A126,'CET cennik 01 02 2026 wer SHE'!B:I,8,0)</f>
        <v>916</v>
      </c>
    </row>
    <row r="127" spans="1:3">
      <c r="A127" s="213" t="s">
        <v>2851</v>
      </c>
      <c r="B127" s="102" t="s">
        <v>6006</v>
      </c>
      <c r="C127" s="352">
        <f>VLOOKUP(A127,'CET cennik 01 02 2026 wer SHE'!B:I,8,0)</f>
        <v>916</v>
      </c>
    </row>
    <row r="128" spans="1:3">
      <c r="A128" s="213" t="s">
        <v>2852</v>
      </c>
      <c r="B128" s="102" t="s">
        <v>2850</v>
      </c>
      <c r="C128" s="352">
        <f>VLOOKUP(A128,'CET cennik 01 02 2026 wer SHE'!B:I,8,0)</f>
        <v>916</v>
      </c>
    </row>
    <row r="129" spans="1:3">
      <c r="A129" s="213" t="s">
        <v>2816</v>
      </c>
      <c r="B129" s="102" t="s">
        <v>2817</v>
      </c>
      <c r="C129" s="352">
        <f>VLOOKUP(A129,'CET cennik 01 02 2026 wer SHE'!B:I,8,0)</f>
        <v>1087</v>
      </c>
    </row>
    <row r="130" spans="1:3">
      <c r="A130" s="213" t="s">
        <v>2818</v>
      </c>
      <c r="B130" s="102" t="s">
        <v>2817</v>
      </c>
      <c r="C130" s="352">
        <f>VLOOKUP(A130,'CET cennik 01 02 2026 wer SHE'!B:I,8,0)</f>
        <v>1087</v>
      </c>
    </row>
    <row r="131" spans="1:3">
      <c r="A131" s="213" t="s">
        <v>2819</v>
      </c>
      <c r="B131" s="102" t="s">
        <v>2817</v>
      </c>
      <c r="C131" s="352">
        <f>VLOOKUP(A131,'CET cennik 01 02 2026 wer SHE'!B:I,8,0)</f>
        <v>1087</v>
      </c>
    </row>
    <row r="132" spans="1:3">
      <c r="A132" s="213" t="s">
        <v>2820</v>
      </c>
      <c r="B132" s="102" t="s">
        <v>6008</v>
      </c>
      <c r="C132" s="352">
        <f>VLOOKUP(A132,'CET cennik 01 02 2026 wer SHE'!B:I,8,0)</f>
        <v>1551</v>
      </c>
    </row>
    <row r="133" spans="1:3">
      <c r="A133" s="214" t="s">
        <v>2822</v>
      </c>
      <c r="B133" s="190" t="s">
        <v>6008</v>
      </c>
      <c r="C133" s="352">
        <f>VLOOKUP(A133,'CET cennik 01 02 2026 wer SHE'!B:I,8,0)</f>
        <v>1551</v>
      </c>
    </row>
    <row r="134" spans="1:3">
      <c r="A134" s="213" t="s">
        <v>2823</v>
      </c>
      <c r="B134" s="102" t="s">
        <v>2821</v>
      </c>
      <c r="C134" s="352">
        <f>VLOOKUP(A134,'CET cennik 01 02 2026 wer SHE'!B:I,8,0)</f>
        <v>1551</v>
      </c>
    </row>
    <row r="135" spans="1:3">
      <c r="A135" s="213" t="s">
        <v>2824</v>
      </c>
      <c r="B135" s="102" t="s">
        <v>6009</v>
      </c>
      <c r="C135" s="352">
        <f>VLOOKUP(A135,'CET cennik 01 02 2026 wer SHE'!B:I,8,0)</f>
        <v>1551</v>
      </c>
    </row>
    <row r="136" spans="1:3">
      <c r="A136" s="213" t="s">
        <v>2826</v>
      </c>
      <c r="B136" s="102" t="s">
        <v>6009</v>
      </c>
      <c r="C136" s="352">
        <f>VLOOKUP(A136,'CET cennik 01 02 2026 wer SHE'!B:I,8,0)</f>
        <v>1551</v>
      </c>
    </row>
    <row r="137" spans="1:3">
      <c r="A137" s="213" t="s">
        <v>2827</v>
      </c>
      <c r="B137" s="102" t="s">
        <v>2825</v>
      </c>
      <c r="C137" s="352">
        <f>VLOOKUP(A137,'CET cennik 01 02 2026 wer SHE'!B:I,8,0)</f>
        <v>1551</v>
      </c>
    </row>
    <row r="138" spans="1:3">
      <c r="A138" s="213" t="s">
        <v>2729</v>
      </c>
      <c r="B138" s="102" t="s">
        <v>2728</v>
      </c>
      <c r="C138" s="352">
        <f>VLOOKUP(A138,'CET cennik 01 02 2026 wer SHE'!B:I,8,0)</f>
        <v>1551</v>
      </c>
    </row>
    <row r="139" spans="1:3">
      <c r="A139" s="213" t="s">
        <v>2730</v>
      </c>
      <c r="B139" s="102" t="s">
        <v>2728</v>
      </c>
      <c r="C139" s="352">
        <f>VLOOKUP(A139,'CET cennik 01 02 2026 wer SHE'!B:I,8,0)</f>
        <v>1551</v>
      </c>
    </row>
    <row r="140" spans="1:3">
      <c r="A140" s="213" t="s">
        <v>2727</v>
      </c>
      <c r="B140" s="102" t="s">
        <v>2728</v>
      </c>
      <c r="C140" s="352">
        <f>VLOOKUP(A140,'CET cennik 01 02 2026 wer SHE'!B:I,8,0)</f>
        <v>1551</v>
      </c>
    </row>
    <row r="141" spans="1:3">
      <c r="A141" s="213" t="s">
        <v>2973</v>
      </c>
      <c r="B141" s="102" t="s">
        <v>2974</v>
      </c>
      <c r="C141" s="352">
        <f>VLOOKUP(A141,'CET cennik 01 02 2026 wer SHE'!B:I,8,0)</f>
        <v>595</v>
      </c>
    </row>
    <row r="142" spans="1:3">
      <c r="A142" s="213" t="s">
        <v>2975</v>
      </c>
      <c r="B142" s="102" t="s">
        <v>2974</v>
      </c>
      <c r="C142" s="352">
        <f>VLOOKUP(A142,'CET cennik 01 02 2026 wer SHE'!B:I,8,0)</f>
        <v>595</v>
      </c>
    </row>
    <row r="143" spans="1:3">
      <c r="A143" s="213" t="s">
        <v>2976</v>
      </c>
      <c r="B143" s="102" t="s">
        <v>2974</v>
      </c>
      <c r="C143" s="352">
        <f>VLOOKUP(A143,'CET cennik 01 02 2026 wer SHE'!B:I,8,0)</f>
        <v>595</v>
      </c>
    </row>
    <row r="144" spans="1:3">
      <c r="A144" s="213" t="s">
        <v>2977</v>
      </c>
      <c r="B144" s="102" t="s">
        <v>2978</v>
      </c>
      <c r="C144" s="352">
        <f>VLOOKUP(A144,'CET cennik 01 02 2026 wer SHE'!B:I,8,0)</f>
        <v>595</v>
      </c>
    </row>
    <row r="145" spans="1:3">
      <c r="A145" s="213" t="s">
        <v>2979</v>
      </c>
      <c r="B145" s="102" t="s">
        <v>2978</v>
      </c>
      <c r="C145" s="352">
        <f>VLOOKUP(A145,'CET cennik 01 02 2026 wer SHE'!B:I,8,0)</f>
        <v>595</v>
      </c>
    </row>
    <row r="146" spans="1:3">
      <c r="A146" s="213" t="s">
        <v>2980</v>
      </c>
      <c r="B146" s="102" t="s">
        <v>2978</v>
      </c>
      <c r="C146" s="352">
        <f>VLOOKUP(A146,'CET cennik 01 02 2026 wer SHE'!B:I,8,0)</f>
        <v>595</v>
      </c>
    </row>
    <row r="147" spans="1:3">
      <c r="A147" s="213" t="s">
        <v>2981</v>
      </c>
      <c r="B147" s="102" t="s">
        <v>2982</v>
      </c>
      <c r="C147" s="352">
        <f>VLOOKUP(A147,'CET cennik 01 02 2026 wer SHE'!B:I,8,0)</f>
        <v>595</v>
      </c>
    </row>
    <row r="148" spans="1:3">
      <c r="A148" s="213" t="s">
        <v>2983</v>
      </c>
      <c r="B148" s="102" t="s">
        <v>2982</v>
      </c>
      <c r="C148" s="352">
        <f>VLOOKUP(A148,'CET cennik 01 02 2026 wer SHE'!B:I,8,0)</f>
        <v>595</v>
      </c>
    </row>
    <row r="149" spans="1:3">
      <c r="A149" s="213" t="s">
        <v>2984</v>
      </c>
      <c r="B149" s="102" t="s">
        <v>2982</v>
      </c>
      <c r="C149" s="352">
        <f>VLOOKUP(A149,'CET cennik 01 02 2026 wer SHE'!B:I,8,0)</f>
        <v>595</v>
      </c>
    </row>
    <row r="150" spans="1:3">
      <c r="A150" s="213" t="s">
        <v>2985</v>
      </c>
      <c r="B150" s="102" t="s">
        <v>2921</v>
      </c>
      <c r="C150" s="352">
        <f>VLOOKUP(A150,'CET cennik 01 02 2026 wer SHE'!B:I,8,0)</f>
        <v>595</v>
      </c>
    </row>
    <row r="151" spans="1:3">
      <c r="A151" s="213" t="s">
        <v>2986</v>
      </c>
      <c r="B151" s="102" t="s">
        <v>2921</v>
      </c>
      <c r="C151" s="352">
        <f>VLOOKUP(A151,'CET cennik 01 02 2026 wer SHE'!B:I,8,0)</f>
        <v>595</v>
      </c>
    </row>
    <row r="152" spans="1:3">
      <c r="A152" s="213" t="s">
        <v>2987</v>
      </c>
      <c r="B152" s="102" t="s">
        <v>2921</v>
      </c>
      <c r="C152" s="352">
        <f>VLOOKUP(A152,'CET cennik 01 02 2026 wer SHE'!B:I,8,0)</f>
        <v>595</v>
      </c>
    </row>
    <row r="153" spans="1:3">
      <c r="A153" s="213" t="s">
        <v>2988</v>
      </c>
      <c r="B153" s="102" t="s">
        <v>2921</v>
      </c>
      <c r="C153" s="352">
        <f>VLOOKUP(A153,'CET cennik 01 02 2026 wer SHE'!B:I,8,0)</f>
        <v>595</v>
      </c>
    </row>
    <row r="154" spans="1:3">
      <c r="A154" s="213" t="s">
        <v>2989</v>
      </c>
      <c r="B154" s="102" t="s">
        <v>2990</v>
      </c>
      <c r="C154" s="352">
        <f>VLOOKUP(A154,'CET cennik 01 02 2026 wer SHE'!B:I,8,0)</f>
        <v>595</v>
      </c>
    </row>
    <row r="155" spans="1:3">
      <c r="A155" s="213" t="s">
        <v>2991</v>
      </c>
      <c r="B155" s="102" t="s">
        <v>2990</v>
      </c>
      <c r="C155" s="352">
        <f>VLOOKUP(A155,'CET cennik 01 02 2026 wer SHE'!B:I,8,0)</f>
        <v>595</v>
      </c>
    </row>
    <row r="156" spans="1:3">
      <c r="A156" s="213" t="s">
        <v>2992</v>
      </c>
      <c r="B156" s="102" t="s">
        <v>2990</v>
      </c>
      <c r="C156" s="352">
        <f>VLOOKUP(A156,'CET cennik 01 02 2026 wer SHE'!B:I,8,0)</f>
        <v>595</v>
      </c>
    </row>
    <row r="157" spans="1:3">
      <c r="A157" s="213" t="s">
        <v>2993</v>
      </c>
      <c r="B157" s="102" t="s">
        <v>2990</v>
      </c>
      <c r="C157" s="352">
        <f>VLOOKUP(A157,'CET cennik 01 02 2026 wer SHE'!B:I,8,0)</f>
        <v>595</v>
      </c>
    </row>
    <row r="158" spans="1:3">
      <c r="A158" s="213" t="s">
        <v>2994</v>
      </c>
      <c r="B158" s="102" t="s">
        <v>2995</v>
      </c>
      <c r="C158" s="352">
        <f>VLOOKUP(A158,'CET cennik 01 02 2026 wer SHE'!B:I,8,0)</f>
        <v>595</v>
      </c>
    </row>
    <row r="159" spans="1:3">
      <c r="A159" s="213" t="s">
        <v>2996</v>
      </c>
      <c r="B159" s="102" t="s">
        <v>2995</v>
      </c>
      <c r="C159" s="352">
        <f>VLOOKUP(A159,'CET cennik 01 02 2026 wer SHE'!B:I,8,0)</f>
        <v>595</v>
      </c>
    </row>
    <row r="160" spans="1:3">
      <c r="A160" s="213" t="s">
        <v>2997</v>
      </c>
      <c r="B160" s="102" t="s">
        <v>2995</v>
      </c>
      <c r="C160" s="352">
        <f>VLOOKUP(A160,'CET cennik 01 02 2026 wer SHE'!B:I,8,0)</f>
        <v>595</v>
      </c>
    </row>
    <row r="161" spans="1:3">
      <c r="A161" s="213" t="s">
        <v>2998</v>
      </c>
      <c r="B161" s="102" t="s">
        <v>2995</v>
      </c>
      <c r="C161" s="352">
        <f>VLOOKUP(A161,'CET cennik 01 02 2026 wer SHE'!B:I,8,0)</f>
        <v>595</v>
      </c>
    </row>
    <row r="162" spans="1:3">
      <c r="A162" s="213" t="s">
        <v>2999</v>
      </c>
      <c r="B162" s="102" t="s">
        <v>3000</v>
      </c>
      <c r="C162" s="352">
        <f>VLOOKUP(A162,'CET cennik 01 02 2026 wer SHE'!B:I,8,0)</f>
        <v>787</v>
      </c>
    </row>
    <row r="163" spans="1:3">
      <c r="A163" s="213" t="s">
        <v>3001</v>
      </c>
      <c r="B163" s="102" t="s">
        <v>3000</v>
      </c>
      <c r="C163" s="352">
        <f>VLOOKUP(A163,'CET cennik 01 02 2026 wer SHE'!B:I,8,0)</f>
        <v>787</v>
      </c>
    </row>
    <row r="164" spans="1:3">
      <c r="A164" s="213" t="s">
        <v>3002</v>
      </c>
      <c r="B164" s="102" t="s">
        <v>3000</v>
      </c>
      <c r="C164" s="352">
        <f>VLOOKUP(A164,'CET cennik 01 02 2026 wer SHE'!B:I,8,0)</f>
        <v>787</v>
      </c>
    </row>
    <row r="165" spans="1:3">
      <c r="A165" s="213" t="s">
        <v>3003</v>
      </c>
      <c r="B165" s="102" t="s">
        <v>3004</v>
      </c>
      <c r="C165" s="352">
        <f>VLOOKUP(A165,'CET cennik 01 02 2026 wer SHE'!B:I,8,0)</f>
        <v>787</v>
      </c>
    </row>
    <row r="166" spans="1:3">
      <c r="A166" s="213" t="s">
        <v>3005</v>
      </c>
      <c r="B166" s="102" t="s">
        <v>3004</v>
      </c>
      <c r="C166" s="352">
        <f>VLOOKUP(A166,'CET cennik 01 02 2026 wer SHE'!B:I,8,0)</f>
        <v>787</v>
      </c>
    </row>
    <row r="167" spans="1:3">
      <c r="A167" s="213" t="s">
        <v>3006</v>
      </c>
      <c r="B167" s="102" t="s">
        <v>3004</v>
      </c>
      <c r="C167" s="352">
        <f>VLOOKUP(A167,'CET cennik 01 02 2026 wer SHE'!B:I,8,0)</f>
        <v>787</v>
      </c>
    </row>
    <row r="168" spans="1:3">
      <c r="A168" s="213" t="s">
        <v>3007</v>
      </c>
      <c r="B168" s="102" t="s">
        <v>3008</v>
      </c>
      <c r="C168" s="352">
        <f>VLOOKUP(A168,'CET cennik 01 02 2026 wer SHE'!B:I,8,0)</f>
        <v>787</v>
      </c>
    </row>
    <row r="169" spans="1:3">
      <c r="A169" s="213" t="s">
        <v>3009</v>
      </c>
      <c r="B169" s="102" t="s">
        <v>3008</v>
      </c>
      <c r="C169" s="352">
        <f>VLOOKUP(A169,'CET cennik 01 02 2026 wer SHE'!B:I,8,0)</f>
        <v>787</v>
      </c>
    </row>
    <row r="170" spans="1:3">
      <c r="A170" s="213" t="s">
        <v>3010</v>
      </c>
      <c r="B170" s="102" t="s">
        <v>3008</v>
      </c>
      <c r="C170" s="352">
        <f>VLOOKUP(A170,'CET cennik 01 02 2026 wer SHE'!B:I,8,0)</f>
        <v>787</v>
      </c>
    </row>
    <row r="171" spans="1:3">
      <c r="A171" s="213" t="s">
        <v>3011</v>
      </c>
      <c r="B171" s="102" t="s">
        <v>2922</v>
      </c>
      <c r="C171" s="352">
        <f>VLOOKUP(A171,'CET cennik 01 02 2026 wer SHE'!B:I,8,0)</f>
        <v>787</v>
      </c>
    </row>
    <row r="172" spans="1:3">
      <c r="A172" s="213" t="s">
        <v>3012</v>
      </c>
      <c r="B172" s="102" t="s">
        <v>2922</v>
      </c>
      <c r="C172" s="352">
        <f>VLOOKUP(A172,'CET cennik 01 02 2026 wer SHE'!B:I,8,0)</f>
        <v>787</v>
      </c>
    </row>
    <row r="173" spans="1:3">
      <c r="A173" s="213" t="s">
        <v>3013</v>
      </c>
      <c r="B173" s="102" t="s">
        <v>2922</v>
      </c>
      <c r="C173" s="352">
        <f>VLOOKUP(A173,'CET cennik 01 02 2026 wer SHE'!B:I,8,0)</f>
        <v>787</v>
      </c>
    </row>
    <row r="174" spans="1:3">
      <c r="A174" s="213" t="s">
        <v>3014</v>
      </c>
      <c r="B174" s="102" t="s">
        <v>2922</v>
      </c>
      <c r="C174" s="352">
        <f>VLOOKUP(A174,'CET cennik 01 02 2026 wer SHE'!B:I,8,0)</f>
        <v>787</v>
      </c>
    </row>
    <row r="175" spans="1:3">
      <c r="A175" s="213" t="s">
        <v>3015</v>
      </c>
      <c r="B175" s="102" t="s">
        <v>3016</v>
      </c>
      <c r="C175" s="352">
        <f>VLOOKUP(A175,'CET cennik 01 02 2026 wer SHE'!B:I,8,0)</f>
        <v>787</v>
      </c>
    </row>
    <row r="176" spans="1:3">
      <c r="A176" s="213" t="s">
        <v>3017</v>
      </c>
      <c r="B176" s="102" t="s">
        <v>3016</v>
      </c>
      <c r="C176" s="352">
        <f>VLOOKUP(A176,'CET cennik 01 02 2026 wer SHE'!B:I,8,0)</f>
        <v>787</v>
      </c>
    </row>
    <row r="177" spans="1:3">
      <c r="A177" s="213" t="s">
        <v>3018</v>
      </c>
      <c r="B177" s="102" t="s">
        <v>3016</v>
      </c>
      <c r="C177" s="352">
        <f>VLOOKUP(A177,'CET cennik 01 02 2026 wer SHE'!B:I,8,0)</f>
        <v>787</v>
      </c>
    </row>
    <row r="178" spans="1:3">
      <c r="A178" s="213" t="s">
        <v>3019</v>
      </c>
      <c r="B178" s="102" t="s">
        <v>3020</v>
      </c>
      <c r="C178" s="352">
        <f>VLOOKUP(A178,'CET cennik 01 02 2026 wer SHE'!B:I,8,0)</f>
        <v>787</v>
      </c>
    </row>
    <row r="179" spans="1:3">
      <c r="A179" s="213" t="s">
        <v>3021</v>
      </c>
      <c r="B179" s="102" t="s">
        <v>3020</v>
      </c>
      <c r="C179" s="352">
        <f>VLOOKUP(A179,'CET cennik 01 02 2026 wer SHE'!B:I,8,0)</f>
        <v>787</v>
      </c>
    </row>
    <row r="180" spans="1:3">
      <c r="A180" s="213" t="s">
        <v>3022</v>
      </c>
      <c r="B180" s="102" t="s">
        <v>3020</v>
      </c>
      <c r="C180" s="352">
        <f>VLOOKUP(A180,'CET cennik 01 02 2026 wer SHE'!B:I,8,0)</f>
        <v>787</v>
      </c>
    </row>
    <row r="181" spans="1:3">
      <c r="A181" s="213" t="s">
        <v>3023</v>
      </c>
      <c r="B181" s="102" t="s">
        <v>3024</v>
      </c>
      <c r="C181" s="352">
        <f>VLOOKUP(A181,'CET cennik 01 02 2026 wer SHE'!B:I,8,0)</f>
        <v>787</v>
      </c>
    </row>
    <row r="182" spans="1:3">
      <c r="A182" s="213" t="s">
        <v>3025</v>
      </c>
      <c r="B182" s="102" t="s">
        <v>3024</v>
      </c>
      <c r="C182" s="352">
        <f>VLOOKUP(A182,'CET cennik 01 02 2026 wer SHE'!B:I,8,0)</f>
        <v>787</v>
      </c>
    </row>
    <row r="183" spans="1:3">
      <c r="A183" s="213" t="s">
        <v>3026</v>
      </c>
      <c r="B183" s="102" t="s">
        <v>3024</v>
      </c>
      <c r="C183" s="352">
        <f>VLOOKUP(A183,'CET cennik 01 02 2026 wer SHE'!B:I,8,0)</f>
        <v>787</v>
      </c>
    </row>
    <row r="184" spans="1:3">
      <c r="A184" s="213" t="s">
        <v>3027</v>
      </c>
      <c r="B184" s="102" t="s">
        <v>3024</v>
      </c>
      <c r="C184" s="352">
        <f>VLOOKUP(A184,'CET cennik 01 02 2026 wer SHE'!B:I,8,0)</f>
        <v>787</v>
      </c>
    </row>
    <row r="185" spans="1:3">
      <c r="A185" s="213" t="s">
        <v>3028</v>
      </c>
      <c r="B185" s="102" t="s">
        <v>3029</v>
      </c>
      <c r="C185" s="352">
        <f>VLOOKUP(A185,'CET cennik 01 02 2026 wer SHE'!B:I,8,0)</f>
        <v>787</v>
      </c>
    </row>
    <row r="186" spans="1:3">
      <c r="A186" s="213" t="s">
        <v>3030</v>
      </c>
      <c r="B186" s="102" t="s">
        <v>3029</v>
      </c>
      <c r="C186" s="352">
        <f>VLOOKUP(A186,'CET cennik 01 02 2026 wer SHE'!B:I,8,0)</f>
        <v>787</v>
      </c>
    </row>
    <row r="187" spans="1:3">
      <c r="A187" s="213" t="s">
        <v>3031</v>
      </c>
      <c r="B187" s="102" t="s">
        <v>3029</v>
      </c>
      <c r="C187" s="352">
        <f>VLOOKUP(A187,'CET cennik 01 02 2026 wer SHE'!B:I,8,0)</f>
        <v>787</v>
      </c>
    </row>
    <row r="188" spans="1:3">
      <c r="A188" s="213" t="s">
        <v>3032</v>
      </c>
      <c r="B188" s="102" t="s">
        <v>3033</v>
      </c>
      <c r="C188" s="352">
        <f>VLOOKUP(A188,'CET cennik 01 02 2026 wer SHE'!B:I,8,0)</f>
        <v>1003</v>
      </c>
    </row>
    <row r="189" spans="1:3">
      <c r="A189" s="213" t="s">
        <v>3034</v>
      </c>
      <c r="B189" s="102" t="s">
        <v>3033</v>
      </c>
      <c r="C189" s="352">
        <f>VLOOKUP(A189,'CET cennik 01 02 2026 wer SHE'!B:I,8,0)</f>
        <v>1003</v>
      </c>
    </row>
    <row r="190" spans="1:3">
      <c r="A190" s="213" t="s">
        <v>3035</v>
      </c>
      <c r="B190" s="102" t="s">
        <v>3033</v>
      </c>
      <c r="C190" s="352">
        <f>VLOOKUP(A190,'CET cennik 01 02 2026 wer SHE'!B:I,8,0)</f>
        <v>1003</v>
      </c>
    </row>
    <row r="191" spans="1:3">
      <c r="A191" s="213" t="s">
        <v>3036</v>
      </c>
      <c r="B191" s="102" t="s">
        <v>3037</v>
      </c>
      <c r="C191" s="352">
        <f>VLOOKUP(A191,'CET cennik 01 02 2026 wer SHE'!B:I,8,0)</f>
        <v>1003</v>
      </c>
    </row>
    <row r="192" spans="1:3">
      <c r="A192" s="213" t="s">
        <v>3038</v>
      </c>
      <c r="B192" s="102" t="s">
        <v>3037</v>
      </c>
      <c r="C192" s="352">
        <f>VLOOKUP(A192,'CET cennik 01 02 2026 wer SHE'!B:I,8,0)</f>
        <v>1003</v>
      </c>
    </row>
    <row r="193" spans="1:3">
      <c r="A193" s="213" t="s">
        <v>3039</v>
      </c>
      <c r="B193" s="102" t="s">
        <v>3037</v>
      </c>
      <c r="C193" s="352">
        <f>VLOOKUP(A193,'CET cennik 01 02 2026 wer SHE'!B:I,8,0)</f>
        <v>1003</v>
      </c>
    </row>
    <row r="194" spans="1:3">
      <c r="A194" s="213" t="s">
        <v>3040</v>
      </c>
      <c r="B194" s="102" t="s">
        <v>3041</v>
      </c>
      <c r="C194" s="352">
        <f>VLOOKUP(A194,'CET cennik 01 02 2026 wer SHE'!B:I,8,0)</f>
        <v>1003</v>
      </c>
    </row>
    <row r="195" spans="1:3">
      <c r="A195" s="213" t="s">
        <v>3042</v>
      </c>
      <c r="B195" s="102" t="s">
        <v>3041</v>
      </c>
      <c r="C195" s="352">
        <f>VLOOKUP(A195,'CET cennik 01 02 2026 wer SHE'!B:I,8,0)</f>
        <v>1003</v>
      </c>
    </row>
    <row r="196" spans="1:3">
      <c r="A196" s="213" t="s">
        <v>3043</v>
      </c>
      <c r="B196" s="102" t="s">
        <v>3041</v>
      </c>
      <c r="C196" s="352">
        <f>VLOOKUP(A196,'CET cennik 01 02 2026 wer SHE'!B:I,8,0)</f>
        <v>1003</v>
      </c>
    </row>
    <row r="197" spans="1:3">
      <c r="A197" s="213" t="s">
        <v>3044</v>
      </c>
      <c r="B197" s="102" t="s">
        <v>3045</v>
      </c>
      <c r="C197" s="352">
        <f>VLOOKUP(A197,'CET cennik 01 02 2026 wer SHE'!B:I,8,0)</f>
        <v>1003</v>
      </c>
    </row>
    <row r="198" spans="1:3">
      <c r="A198" s="213" t="s">
        <v>3046</v>
      </c>
      <c r="B198" s="102" t="s">
        <v>3045</v>
      </c>
      <c r="C198" s="352">
        <f>VLOOKUP(A198,'CET cennik 01 02 2026 wer SHE'!B:I,8,0)</f>
        <v>1003</v>
      </c>
    </row>
    <row r="199" spans="1:3">
      <c r="A199" s="213" t="s">
        <v>3047</v>
      </c>
      <c r="B199" s="102" t="s">
        <v>3045</v>
      </c>
      <c r="C199" s="352">
        <f>VLOOKUP(A199,'CET cennik 01 02 2026 wer SHE'!B:I,8,0)</f>
        <v>1003</v>
      </c>
    </row>
    <row r="200" spans="1:3">
      <c r="A200" s="213" t="s">
        <v>3048</v>
      </c>
      <c r="B200" s="102" t="s">
        <v>3049</v>
      </c>
      <c r="C200" s="352">
        <f>VLOOKUP(A200,'CET cennik 01 02 2026 wer SHE'!B:I,8,0)</f>
        <v>1003</v>
      </c>
    </row>
    <row r="201" spans="1:3">
      <c r="A201" s="213" t="s">
        <v>3050</v>
      </c>
      <c r="B201" s="102" t="s">
        <v>3049</v>
      </c>
      <c r="C201" s="352">
        <f>VLOOKUP(A201,'CET cennik 01 02 2026 wer SHE'!B:I,8,0)</f>
        <v>1003</v>
      </c>
    </row>
    <row r="202" spans="1:3">
      <c r="A202" s="213" t="s">
        <v>3051</v>
      </c>
      <c r="B202" s="102" t="s">
        <v>3049</v>
      </c>
      <c r="C202" s="352">
        <f>VLOOKUP(A202,'CET cennik 01 02 2026 wer SHE'!B:I,8,0)</f>
        <v>1003</v>
      </c>
    </row>
    <row r="203" spans="1:3">
      <c r="A203" s="213" t="s">
        <v>3052</v>
      </c>
      <c r="B203" s="102" t="s">
        <v>3053</v>
      </c>
      <c r="C203" s="352">
        <f>VLOOKUP(A203,'CET cennik 01 02 2026 wer SHE'!B:I,8,0)</f>
        <v>1003</v>
      </c>
    </row>
    <row r="204" spans="1:3">
      <c r="A204" s="213" t="s">
        <v>3054</v>
      </c>
      <c r="B204" s="102" t="s">
        <v>3053</v>
      </c>
      <c r="C204" s="352">
        <f>VLOOKUP(A204,'CET cennik 01 02 2026 wer SHE'!B:I,8,0)</f>
        <v>1003</v>
      </c>
    </row>
    <row r="205" spans="1:3">
      <c r="A205" s="213" t="s">
        <v>3055</v>
      </c>
      <c r="B205" s="102" t="s">
        <v>3053</v>
      </c>
      <c r="C205" s="352">
        <f>VLOOKUP(A205,'CET cennik 01 02 2026 wer SHE'!B:I,8,0)</f>
        <v>1003</v>
      </c>
    </row>
    <row r="206" spans="1:3">
      <c r="A206" s="213" t="s">
        <v>3056</v>
      </c>
      <c r="B206" s="102" t="s">
        <v>3057</v>
      </c>
      <c r="C206" s="352">
        <f>VLOOKUP(A206,'CET cennik 01 02 2026 wer SHE'!B:I,8,0)</f>
        <v>1003</v>
      </c>
    </row>
    <row r="207" spans="1:3">
      <c r="A207" s="213" t="s">
        <v>3058</v>
      </c>
      <c r="B207" s="102" t="s">
        <v>3057</v>
      </c>
      <c r="C207" s="352">
        <f>VLOOKUP(A207,'CET cennik 01 02 2026 wer SHE'!B:I,8,0)</f>
        <v>1003</v>
      </c>
    </row>
    <row r="208" spans="1:3">
      <c r="A208" s="213" t="s">
        <v>3059</v>
      </c>
      <c r="B208" s="102" t="s">
        <v>3057</v>
      </c>
      <c r="C208" s="352">
        <f>VLOOKUP(A208,'CET cennik 01 02 2026 wer SHE'!B:I,8,0)</f>
        <v>1003</v>
      </c>
    </row>
    <row r="209" spans="1:3">
      <c r="A209" s="213" t="s">
        <v>3060</v>
      </c>
      <c r="B209" s="102" t="s">
        <v>3061</v>
      </c>
      <c r="C209" s="352">
        <f>VLOOKUP(A209,'CET cennik 01 02 2026 wer SHE'!B:I,8,0)</f>
        <v>1023</v>
      </c>
    </row>
    <row r="210" spans="1:3">
      <c r="A210" s="213" t="s">
        <v>3062</v>
      </c>
      <c r="B210" s="102" t="s">
        <v>3061</v>
      </c>
      <c r="C210" s="352">
        <f>VLOOKUP(A210,'CET cennik 01 02 2026 wer SHE'!B:I,8,0)</f>
        <v>1023</v>
      </c>
    </row>
    <row r="211" spans="1:3">
      <c r="A211" s="213" t="s">
        <v>3063</v>
      </c>
      <c r="B211" s="102" t="s">
        <v>3061</v>
      </c>
      <c r="C211" s="352">
        <f>VLOOKUP(A211,'CET cennik 01 02 2026 wer SHE'!B:I,8,0)</f>
        <v>1023</v>
      </c>
    </row>
    <row r="212" spans="1:3">
      <c r="A212" s="213" t="s">
        <v>3064</v>
      </c>
      <c r="B212" s="102" t="s">
        <v>3065</v>
      </c>
      <c r="C212" s="352">
        <f>VLOOKUP(A212,'CET cennik 01 02 2026 wer SHE'!B:I,8,0)</f>
        <v>1023</v>
      </c>
    </row>
    <row r="213" spans="1:3">
      <c r="A213" s="213" t="s">
        <v>3066</v>
      </c>
      <c r="B213" s="102" t="s">
        <v>3065</v>
      </c>
      <c r="C213" s="352">
        <f>VLOOKUP(A213,'CET cennik 01 02 2026 wer SHE'!B:I,8,0)</f>
        <v>1023</v>
      </c>
    </row>
    <row r="214" spans="1:3">
      <c r="A214" s="215" t="s">
        <v>3067</v>
      </c>
      <c r="B214" s="181" t="s">
        <v>3065</v>
      </c>
      <c r="C214" s="352">
        <f>VLOOKUP(A214,'CET cennik 01 02 2026 wer SHE'!B:I,8,0)</f>
        <v>1023</v>
      </c>
    </row>
    <row r="215" spans="1:3">
      <c r="A215" s="213" t="s">
        <v>3068</v>
      </c>
      <c r="B215" s="102" t="s">
        <v>3069</v>
      </c>
      <c r="C215" s="352">
        <f>VLOOKUP(A215,'CET cennik 01 02 2026 wer SHE'!B:I,8,0)</f>
        <v>1023</v>
      </c>
    </row>
    <row r="216" spans="1:3">
      <c r="A216" s="213" t="s">
        <v>3070</v>
      </c>
      <c r="B216" s="102" t="s">
        <v>3069</v>
      </c>
      <c r="C216" s="352">
        <f>VLOOKUP(A216,'CET cennik 01 02 2026 wer SHE'!B:I,8,0)</f>
        <v>1023</v>
      </c>
    </row>
    <row r="217" spans="1:3">
      <c r="A217" s="213" t="s">
        <v>3071</v>
      </c>
      <c r="B217" s="102" t="s">
        <v>3069</v>
      </c>
      <c r="C217" s="352">
        <f>VLOOKUP(A217,'CET cennik 01 02 2026 wer SHE'!B:I,8,0)</f>
        <v>1023</v>
      </c>
    </row>
    <row r="218" spans="1:3">
      <c r="A218" s="213" t="s">
        <v>3072</v>
      </c>
      <c r="B218" s="102" t="s">
        <v>3073</v>
      </c>
      <c r="C218" s="352">
        <f>VLOOKUP(A218,'CET cennik 01 02 2026 wer SHE'!B:I,8,0)</f>
        <v>1023</v>
      </c>
    </row>
    <row r="219" spans="1:3">
      <c r="A219" s="213" t="s">
        <v>3074</v>
      </c>
      <c r="B219" s="102" t="s">
        <v>3073</v>
      </c>
      <c r="C219" s="352">
        <f>VLOOKUP(A219,'CET cennik 01 02 2026 wer SHE'!B:I,8,0)</f>
        <v>1023</v>
      </c>
    </row>
    <row r="220" spans="1:3">
      <c r="A220" s="213" t="s">
        <v>3075</v>
      </c>
      <c r="B220" s="102" t="s">
        <v>3073</v>
      </c>
      <c r="C220" s="352">
        <f>VLOOKUP(A220,'CET cennik 01 02 2026 wer SHE'!B:I,8,0)</f>
        <v>1023</v>
      </c>
    </row>
    <row r="221" spans="1:3">
      <c r="A221" s="213" t="s">
        <v>3076</v>
      </c>
      <c r="B221" s="102" t="s">
        <v>3077</v>
      </c>
      <c r="C221" s="352">
        <f>VLOOKUP(A221,'CET cennik 01 02 2026 wer SHE'!B:I,8,0)</f>
        <v>1421</v>
      </c>
    </row>
    <row r="222" spans="1:3">
      <c r="A222" s="213" t="s">
        <v>3078</v>
      </c>
      <c r="B222" s="102" t="s">
        <v>3077</v>
      </c>
      <c r="C222" s="352">
        <f>VLOOKUP(A222,'CET cennik 01 02 2026 wer SHE'!B:I,8,0)</f>
        <v>1421</v>
      </c>
    </row>
    <row r="223" spans="1:3">
      <c r="A223" s="213" t="s">
        <v>3079</v>
      </c>
      <c r="B223" s="102" t="s">
        <v>3077</v>
      </c>
      <c r="C223" s="352">
        <f>VLOOKUP(A223,'CET cennik 01 02 2026 wer SHE'!B:I,8,0)</f>
        <v>1421</v>
      </c>
    </row>
    <row r="224" spans="1:3">
      <c r="A224" s="213" t="s">
        <v>3080</v>
      </c>
      <c r="B224" s="102" t="s">
        <v>3081</v>
      </c>
      <c r="C224" s="352">
        <f>VLOOKUP(A224,'CET cennik 01 02 2026 wer SHE'!B:I,8,0)</f>
        <v>1421</v>
      </c>
    </row>
    <row r="225" spans="1:3">
      <c r="A225" s="213" t="s">
        <v>3082</v>
      </c>
      <c r="B225" s="102" t="s">
        <v>3081</v>
      </c>
      <c r="C225" s="352">
        <f>VLOOKUP(A225,'CET cennik 01 02 2026 wer SHE'!B:I,8,0)</f>
        <v>1421</v>
      </c>
    </row>
    <row r="226" spans="1:3">
      <c r="A226" s="213" t="s">
        <v>3083</v>
      </c>
      <c r="B226" s="102" t="s">
        <v>3081</v>
      </c>
      <c r="C226" s="352">
        <f>VLOOKUP(A226,'CET cennik 01 02 2026 wer SHE'!B:I,8,0)</f>
        <v>1421</v>
      </c>
    </row>
    <row r="227" spans="1:3">
      <c r="A227" s="213" t="s">
        <v>3084</v>
      </c>
      <c r="B227" s="102" t="s">
        <v>3085</v>
      </c>
      <c r="C227" s="352">
        <f>VLOOKUP(A227,'CET cennik 01 02 2026 wer SHE'!B:I,8,0)</f>
        <v>1421</v>
      </c>
    </row>
    <row r="228" spans="1:3">
      <c r="A228" s="213" t="s">
        <v>3086</v>
      </c>
      <c r="B228" s="102" t="s">
        <v>3085</v>
      </c>
      <c r="C228" s="352">
        <f>VLOOKUP(A228,'CET cennik 01 02 2026 wer SHE'!B:I,8,0)</f>
        <v>1421</v>
      </c>
    </row>
    <row r="229" spans="1:3">
      <c r="A229" s="213" t="s">
        <v>3087</v>
      </c>
      <c r="B229" s="102" t="s">
        <v>3085</v>
      </c>
      <c r="C229" s="352">
        <f>VLOOKUP(A229,'CET cennik 01 02 2026 wer SHE'!B:I,8,0)</f>
        <v>1421</v>
      </c>
    </row>
    <row r="230" spans="1:3">
      <c r="A230" s="213" t="s">
        <v>3088</v>
      </c>
      <c r="B230" s="102" t="s">
        <v>3089</v>
      </c>
      <c r="C230" s="352">
        <f>VLOOKUP(A230,'CET cennik 01 02 2026 wer SHE'!B:I,8,0)</f>
        <v>1421</v>
      </c>
    </row>
    <row r="231" spans="1:3">
      <c r="A231" s="213" t="s">
        <v>3090</v>
      </c>
      <c r="B231" s="102" t="s">
        <v>3089</v>
      </c>
      <c r="C231" s="352">
        <f>VLOOKUP(A231,'CET cennik 01 02 2026 wer SHE'!B:I,8,0)</f>
        <v>1421</v>
      </c>
    </row>
    <row r="232" spans="1:3">
      <c r="A232" s="213" t="s">
        <v>3091</v>
      </c>
      <c r="B232" s="102" t="s">
        <v>3089</v>
      </c>
      <c r="C232" s="352">
        <f>VLOOKUP(A232,'CET cennik 01 02 2026 wer SHE'!B:I,8,0)</f>
        <v>1421</v>
      </c>
    </row>
    <row r="233" spans="1:3">
      <c r="A233" s="213" t="s">
        <v>3092</v>
      </c>
      <c r="B233" s="102" t="s">
        <v>3093</v>
      </c>
      <c r="C233" s="352">
        <f>VLOOKUP(A233,'CET cennik 01 02 2026 wer SHE'!B:I,8,0)</f>
        <v>1421</v>
      </c>
    </row>
    <row r="234" spans="1:3">
      <c r="A234" s="213" t="s">
        <v>3094</v>
      </c>
      <c r="B234" s="102" t="s">
        <v>3093</v>
      </c>
      <c r="C234" s="352">
        <f>VLOOKUP(A234,'CET cennik 01 02 2026 wer SHE'!B:I,8,0)</f>
        <v>1421</v>
      </c>
    </row>
    <row r="235" spans="1:3">
      <c r="A235" s="213" t="s">
        <v>3095</v>
      </c>
      <c r="B235" s="102" t="s">
        <v>3093</v>
      </c>
      <c r="C235" s="352">
        <f>VLOOKUP(A235,'CET cennik 01 02 2026 wer SHE'!B:I,8,0)</f>
        <v>1421</v>
      </c>
    </row>
    <row r="236" spans="1:3">
      <c r="A236" s="213" t="s">
        <v>3096</v>
      </c>
      <c r="B236" s="102" t="s">
        <v>3097</v>
      </c>
      <c r="C236" s="352">
        <f>VLOOKUP(A236,'CET cennik 01 02 2026 wer SHE'!B:I,8,0)</f>
        <v>1421</v>
      </c>
    </row>
    <row r="237" spans="1:3">
      <c r="A237" s="213" t="s">
        <v>3098</v>
      </c>
      <c r="B237" s="102" t="s">
        <v>3097</v>
      </c>
      <c r="C237" s="352">
        <f>VLOOKUP(A237,'CET cennik 01 02 2026 wer SHE'!B:I,8,0)</f>
        <v>1421</v>
      </c>
    </row>
    <row r="238" spans="1:3">
      <c r="A238" s="213" t="s">
        <v>3099</v>
      </c>
      <c r="B238" s="102" t="s">
        <v>3097</v>
      </c>
      <c r="C238" s="352">
        <f>VLOOKUP(A238,'CET cennik 01 02 2026 wer SHE'!B:I,8,0)</f>
        <v>1421</v>
      </c>
    </row>
    <row r="239" spans="1:3">
      <c r="A239" s="213" t="s">
        <v>3100</v>
      </c>
      <c r="B239" s="102" t="s">
        <v>3101</v>
      </c>
      <c r="C239" s="352">
        <f>VLOOKUP(A239,'CET cennik 01 02 2026 wer SHE'!B:I,8,0)</f>
        <v>1421</v>
      </c>
    </row>
    <row r="240" spans="1:3">
      <c r="A240" s="213" t="s">
        <v>3102</v>
      </c>
      <c r="B240" s="102" t="s">
        <v>3101</v>
      </c>
      <c r="C240" s="352">
        <f>VLOOKUP(A240,'CET cennik 01 02 2026 wer SHE'!B:I,8,0)</f>
        <v>1421</v>
      </c>
    </row>
    <row r="241" spans="1:3">
      <c r="A241" s="213" t="s">
        <v>3103</v>
      </c>
      <c r="B241" s="102" t="s">
        <v>3101</v>
      </c>
      <c r="C241" s="352">
        <f>VLOOKUP(A241,'CET cennik 01 02 2026 wer SHE'!B:I,8,0)</f>
        <v>1421</v>
      </c>
    </row>
    <row r="242" spans="1:3">
      <c r="A242" s="213" t="s">
        <v>3104</v>
      </c>
      <c r="B242" s="102" t="s">
        <v>3105</v>
      </c>
      <c r="C242" s="352">
        <f>VLOOKUP(A242,'CET cennik 01 02 2026 wer SHE'!B:I,8,0)</f>
        <v>1443</v>
      </c>
    </row>
    <row r="243" spans="1:3">
      <c r="A243" s="213" t="s">
        <v>3106</v>
      </c>
      <c r="B243" s="102" t="s">
        <v>3105</v>
      </c>
      <c r="C243" s="352">
        <f>VLOOKUP(A243,'CET cennik 01 02 2026 wer SHE'!B:I,8,0)</f>
        <v>1443</v>
      </c>
    </row>
    <row r="244" spans="1:3">
      <c r="A244" s="213" t="s">
        <v>3107</v>
      </c>
      <c r="B244" s="102" t="s">
        <v>3105</v>
      </c>
      <c r="C244" s="352">
        <f>VLOOKUP(A244,'CET cennik 01 02 2026 wer SHE'!B:I,8,0)</f>
        <v>1443</v>
      </c>
    </row>
    <row r="245" spans="1:3">
      <c r="A245" s="213" t="s">
        <v>3108</v>
      </c>
      <c r="B245" s="102" t="s">
        <v>3109</v>
      </c>
      <c r="C245" s="352">
        <f>VLOOKUP(A245,'CET cennik 01 02 2026 wer SHE'!B:I,8,0)</f>
        <v>1443</v>
      </c>
    </row>
    <row r="246" spans="1:3">
      <c r="A246" s="213" t="s">
        <v>3110</v>
      </c>
      <c r="B246" s="102" t="s">
        <v>3109</v>
      </c>
      <c r="C246" s="352">
        <f>VLOOKUP(A246,'CET cennik 01 02 2026 wer SHE'!B:I,8,0)</f>
        <v>1443</v>
      </c>
    </row>
    <row r="247" spans="1:3">
      <c r="A247" s="213" t="s">
        <v>3111</v>
      </c>
      <c r="B247" s="102" t="s">
        <v>3109</v>
      </c>
      <c r="C247" s="352">
        <f>VLOOKUP(A247,'CET cennik 01 02 2026 wer SHE'!B:I,8,0)</f>
        <v>1443</v>
      </c>
    </row>
    <row r="248" spans="1:3">
      <c r="A248" s="213" t="s">
        <v>3112</v>
      </c>
      <c r="B248" s="102" t="s">
        <v>3113</v>
      </c>
      <c r="C248" s="352">
        <f>VLOOKUP(A248,'CET cennik 01 02 2026 wer SHE'!B:I,8,0)</f>
        <v>1443</v>
      </c>
    </row>
    <row r="249" spans="1:3">
      <c r="A249" s="213" t="s">
        <v>3114</v>
      </c>
      <c r="B249" s="102" t="s">
        <v>3113</v>
      </c>
      <c r="C249" s="352">
        <f>VLOOKUP(A249,'CET cennik 01 02 2026 wer SHE'!B:I,8,0)</f>
        <v>1443</v>
      </c>
    </row>
    <row r="250" spans="1:3">
      <c r="A250" s="213" t="s">
        <v>3115</v>
      </c>
      <c r="B250" s="102" t="s">
        <v>3113</v>
      </c>
      <c r="C250" s="352">
        <f>VLOOKUP(A250,'CET cennik 01 02 2026 wer SHE'!B:I,8,0)</f>
        <v>1443</v>
      </c>
    </row>
    <row r="251" spans="1:3">
      <c r="A251" s="213" t="s">
        <v>3116</v>
      </c>
      <c r="B251" s="102" t="s">
        <v>3117</v>
      </c>
      <c r="C251" s="352">
        <f>VLOOKUP(A251,'CET cennik 01 02 2026 wer SHE'!B:I,8,0)</f>
        <v>1443</v>
      </c>
    </row>
    <row r="252" spans="1:3">
      <c r="A252" s="213" t="s">
        <v>3118</v>
      </c>
      <c r="B252" s="102" t="s">
        <v>3117</v>
      </c>
      <c r="C252" s="352">
        <f>VLOOKUP(A252,'CET cennik 01 02 2026 wer SHE'!B:I,8,0)</f>
        <v>1443</v>
      </c>
    </row>
    <row r="253" spans="1:3">
      <c r="A253" s="213" t="s">
        <v>3119</v>
      </c>
      <c r="B253" s="102" t="s">
        <v>3117</v>
      </c>
      <c r="C253" s="352">
        <f>VLOOKUP(A253,'CET cennik 01 02 2026 wer SHE'!B:I,8,0)</f>
        <v>1443</v>
      </c>
    </row>
    <row r="254" spans="1:3">
      <c r="A254" s="213" t="s">
        <v>3120</v>
      </c>
      <c r="B254" s="102" t="s">
        <v>3121</v>
      </c>
      <c r="C254" s="352">
        <f>VLOOKUP(A254,'CET cennik 01 02 2026 wer SHE'!B:I,8,0)</f>
        <v>1443</v>
      </c>
    </row>
    <row r="255" spans="1:3">
      <c r="A255" s="213" t="s">
        <v>3122</v>
      </c>
      <c r="B255" s="102" t="s">
        <v>3121</v>
      </c>
      <c r="C255" s="352">
        <f>VLOOKUP(A255,'CET cennik 01 02 2026 wer SHE'!B:I,8,0)</f>
        <v>1443</v>
      </c>
    </row>
    <row r="256" spans="1:3">
      <c r="A256" s="213" t="s">
        <v>3123</v>
      </c>
      <c r="B256" s="102" t="s">
        <v>3121</v>
      </c>
      <c r="C256" s="352">
        <f>VLOOKUP(A256,'CET cennik 01 02 2026 wer SHE'!B:I,8,0)</f>
        <v>1443</v>
      </c>
    </row>
    <row r="257" spans="1:3">
      <c r="A257" s="213" t="s">
        <v>3124</v>
      </c>
      <c r="B257" s="102" t="s">
        <v>3125</v>
      </c>
      <c r="C257" s="352">
        <f>VLOOKUP(A257,'CET cennik 01 02 2026 wer SHE'!B:I,8,0)</f>
        <v>2380</v>
      </c>
    </row>
    <row r="258" spans="1:3">
      <c r="A258" s="213" t="s">
        <v>3126</v>
      </c>
      <c r="B258" s="102" t="s">
        <v>3125</v>
      </c>
      <c r="C258" s="352">
        <f>VLOOKUP(A258,'CET cennik 01 02 2026 wer SHE'!B:I,8,0)</f>
        <v>2380</v>
      </c>
    </row>
    <row r="259" spans="1:3">
      <c r="A259" s="213" t="s">
        <v>3127</v>
      </c>
      <c r="B259" s="102" t="s">
        <v>3125</v>
      </c>
      <c r="C259" s="352">
        <f>VLOOKUP(A259,'CET cennik 01 02 2026 wer SHE'!B:I,8,0)</f>
        <v>2380</v>
      </c>
    </row>
    <row r="260" spans="1:3">
      <c r="A260" s="213" t="s">
        <v>3128</v>
      </c>
      <c r="B260" s="102" t="s">
        <v>3129</v>
      </c>
      <c r="C260" s="352">
        <f>VLOOKUP(A260,'CET cennik 01 02 2026 wer SHE'!B:I,8,0)</f>
        <v>2380</v>
      </c>
    </row>
    <row r="261" spans="1:3">
      <c r="A261" s="213" t="s">
        <v>3130</v>
      </c>
      <c r="B261" s="102" t="s">
        <v>3129</v>
      </c>
      <c r="C261" s="352">
        <f>VLOOKUP(A261,'CET cennik 01 02 2026 wer SHE'!B:I,8,0)</f>
        <v>2380</v>
      </c>
    </row>
    <row r="262" spans="1:3">
      <c r="A262" s="213" t="s">
        <v>3131</v>
      </c>
      <c r="B262" s="102" t="s">
        <v>3129</v>
      </c>
      <c r="C262" s="352">
        <f>VLOOKUP(A262,'CET cennik 01 02 2026 wer SHE'!B:I,8,0)</f>
        <v>2380</v>
      </c>
    </row>
    <row r="263" spans="1:3">
      <c r="A263" s="213" t="s">
        <v>3132</v>
      </c>
      <c r="B263" s="102" t="s">
        <v>3133</v>
      </c>
      <c r="C263" s="352">
        <f>VLOOKUP(A263,'CET cennik 01 02 2026 wer SHE'!B:I,8,0)</f>
        <v>2380</v>
      </c>
    </row>
    <row r="264" spans="1:3">
      <c r="A264" s="213" t="s">
        <v>3134</v>
      </c>
      <c r="B264" s="102" t="s">
        <v>3133</v>
      </c>
      <c r="C264" s="352">
        <f>VLOOKUP(A264,'CET cennik 01 02 2026 wer SHE'!B:I,8,0)</f>
        <v>2380</v>
      </c>
    </row>
    <row r="265" spans="1:3">
      <c r="A265" s="213" t="s">
        <v>3135</v>
      </c>
      <c r="B265" s="102" t="s">
        <v>3133</v>
      </c>
      <c r="C265" s="352">
        <f>VLOOKUP(A265,'CET cennik 01 02 2026 wer SHE'!B:I,8,0)</f>
        <v>2380</v>
      </c>
    </row>
    <row r="266" spans="1:3">
      <c r="A266" s="213" t="s">
        <v>3136</v>
      </c>
      <c r="B266" s="102" t="s">
        <v>3137</v>
      </c>
      <c r="C266" s="352">
        <f>VLOOKUP(A266,'CET cennik 01 02 2026 wer SHE'!B:I,8,0)</f>
        <v>2380</v>
      </c>
    </row>
    <row r="267" spans="1:3">
      <c r="A267" s="213" t="s">
        <v>3138</v>
      </c>
      <c r="B267" s="102" t="s">
        <v>3137</v>
      </c>
      <c r="C267" s="352">
        <f>VLOOKUP(A267,'CET cennik 01 02 2026 wer SHE'!B:I,8,0)</f>
        <v>2380</v>
      </c>
    </row>
    <row r="268" spans="1:3">
      <c r="A268" s="213" t="s">
        <v>3139</v>
      </c>
      <c r="B268" s="102" t="s">
        <v>3137</v>
      </c>
      <c r="C268" s="352">
        <f>VLOOKUP(A268,'CET cennik 01 02 2026 wer SHE'!B:I,8,0)</f>
        <v>2380</v>
      </c>
    </row>
    <row r="269" spans="1:3">
      <c r="A269" s="213" t="s">
        <v>3140</v>
      </c>
      <c r="B269" s="102" t="s">
        <v>3141</v>
      </c>
      <c r="C269" s="352">
        <f>VLOOKUP(A269,'CET cennik 01 02 2026 wer SHE'!B:I,8,0)</f>
        <v>2380</v>
      </c>
    </row>
    <row r="270" spans="1:3">
      <c r="A270" s="213" t="s">
        <v>3142</v>
      </c>
      <c r="B270" s="102" t="s">
        <v>3141</v>
      </c>
      <c r="C270" s="352">
        <f>VLOOKUP(A270,'CET cennik 01 02 2026 wer SHE'!B:I,8,0)</f>
        <v>2380</v>
      </c>
    </row>
    <row r="271" spans="1:3">
      <c r="A271" s="213" t="s">
        <v>3143</v>
      </c>
      <c r="B271" s="102" t="s">
        <v>3141</v>
      </c>
      <c r="C271" s="352">
        <f>VLOOKUP(A271,'CET cennik 01 02 2026 wer SHE'!B:I,8,0)</f>
        <v>2380</v>
      </c>
    </row>
    <row r="272" spans="1:3">
      <c r="A272" s="213" t="s">
        <v>3144</v>
      </c>
      <c r="B272" s="102" t="s">
        <v>3145</v>
      </c>
      <c r="C272" s="352">
        <f>VLOOKUP(A272,'CET cennik 01 02 2026 wer SHE'!B:I,8,0)</f>
        <v>2380</v>
      </c>
    </row>
    <row r="273" spans="1:3">
      <c r="A273" s="213" t="s">
        <v>3146</v>
      </c>
      <c r="B273" s="102" t="s">
        <v>3145</v>
      </c>
      <c r="C273" s="352">
        <f>VLOOKUP(A273,'CET cennik 01 02 2026 wer SHE'!B:I,8,0)</f>
        <v>2380</v>
      </c>
    </row>
    <row r="274" spans="1:3">
      <c r="A274" s="213" t="s">
        <v>3147</v>
      </c>
      <c r="B274" s="102" t="s">
        <v>3145</v>
      </c>
      <c r="C274" s="352">
        <f>VLOOKUP(A274,'CET cennik 01 02 2026 wer SHE'!B:I,8,0)</f>
        <v>2380</v>
      </c>
    </row>
    <row r="275" spans="1:3">
      <c r="A275" s="213" t="s">
        <v>3148</v>
      </c>
      <c r="B275" s="102" t="s">
        <v>3149</v>
      </c>
      <c r="C275" s="352">
        <f>VLOOKUP(A275,'CET cennik 01 02 2026 wer SHE'!B:I,8,0)</f>
        <v>2406</v>
      </c>
    </row>
    <row r="276" spans="1:3">
      <c r="A276" s="213" t="s">
        <v>3150</v>
      </c>
      <c r="B276" s="102" t="s">
        <v>3149</v>
      </c>
      <c r="C276" s="352">
        <f>VLOOKUP(A276,'CET cennik 01 02 2026 wer SHE'!B:I,8,0)</f>
        <v>2406</v>
      </c>
    </row>
    <row r="277" spans="1:3">
      <c r="A277" s="213" t="s">
        <v>3151</v>
      </c>
      <c r="B277" s="102" t="s">
        <v>3149</v>
      </c>
      <c r="C277" s="352">
        <f>VLOOKUP(A277,'CET cennik 01 02 2026 wer SHE'!B:I,8,0)</f>
        <v>2406</v>
      </c>
    </row>
    <row r="278" spans="1:3">
      <c r="A278" s="213" t="s">
        <v>3152</v>
      </c>
      <c r="B278" s="102" t="s">
        <v>3153</v>
      </c>
      <c r="C278" s="352">
        <f>VLOOKUP(A278,'CET cennik 01 02 2026 wer SHE'!B:I,8,0)</f>
        <v>2406</v>
      </c>
    </row>
    <row r="279" spans="1:3">
      <c r="A279" s="213" t="s">
        <v>3154</v>
      </c>
      <c r="B279" s="102" t="s">
        <v>3153</v>
      </c>
      <c r="C279" s="352">
        <f>VLOOKUP(A279,'CET cennik 01 02 2026 wer SHE'!B:I,8,0)</f>
        <v>2406</v>
      </c>
    </row>
    <row r="280" spans="1:3">
      <c r="A280" s="213" t="s">
        <v>3155</v>
      </c>
      <c r="B280" s="102" t="s">
        <v>3153</v>
      </c>
      <c r="C280" s="352">
        <f>VLOOKUP(A280,'CET cennik 01 02 2026 wer SHE'!B:I,8,0)</f>
        <v>2406</v>
      </c>
    </row>
    <row r="281" spans="1:3">
      <c r="A281" s="213" t="s">
        <v>3156</v>
      </c>
      <c r="B281" s="102" t="s">
        <v>3157</v>
      </c>
      <c r="C281" s="352">
        <f>VLOOKUP(A281,'CET cennik 01 02 2026 wer SHE'!B:I,8,0)</f>
        <v>2406</v>
      </c>
    </row>
    <row r="282" spans="1:3">
      <c r="A282" s="213" t="s">
        <v>3158</v>
      </c>
      <c r="B282" s="102" t="s">
        <v>3157</v>
      </c>
      <c r="C282" s="352">
        <f>VLOOKUP(A282,'CET cennik 01 02 2026 wer SHE'!B:I,8,0)</f>
        <v>2406</v>
      </c>
    </row>
    <row r="283" spans="1:3">
      <c r="A283" s="213" t="s">
        <v>3159</v>
      </c>
      <c r="B283" s="102" t="s">
        <v>3157</v>
      </c>
      <c r="C283" s="352">
        <f>VLOOKUP(A283,'CET cennik 01 02 2026 wer SHE'!B:I,8,0)</f>
        <v>2406</v>
      </c>
    </row>
    <row r="284" spans="1:3">
      <c r="A284" s="213" t="s">
        <v>3160</v>
      </c>
      <c r="B284" s="102" t="s">
        <v>3161</v>
      </c>
      <c r="C284" s="352">
        <f>VLOOKUP(A284,'CET cennik 01 02 2026 wer SHE'!B:I,8,0)</f>
        <v>2406</v>
      </c>
    </row>
    <row r="285" spans="1:3">
      <c r="A285" s="213" t="s">
        <v>3162</v>
      </c>
      <c r="B285" s="102" t="s">
        <v>3161</v>
      </c>
      <c r="C285" s="352">
        <f>VLOOKUP(A285,'CET cennik 01 02 2026 wer SHE'!B:I,8,0)</f>
        <v>2406</v>
      </c>
    </row>
    <row r="286" spans="1:3">
      <c r="A286" s="213" t="s">
        <v>3163</v>
      </c>
      <c r="B286" s="102" t="s">
        <v>3161</v>
      </c>
      <c r="C286" s="352">
        <f>VLOOKUP(A286,'CET cennik 01 02 2026 wer SHE'!B:I,8,0)</f>
        <v>2406</v>
      </c>
    </row>
    <row r="287" spans="1:3">
      <c r="A287" s="213" t="s">
        <v>3164</v>
      </c>
      <c r="B287" s="102" t="s">
        <v>3165</v>
      </c>
      <c r="C287" s="352">
        <f>VLOOKUP(A287,'CET cennik 01 02 2026 wer SHE'!B:I,8,0)</f>
        <v>2406</v>
      </c>
    </row>
    <row r="288" spans="1:3">
      <c r="A288" s="213" t="s">
        <v>3166</v>
      </c>
      <c r="B288" s="102" t="s">
        <v>3165</v>
      </c>
      <c r="C288" s="352">
        <f>VLOOKUP(A288,'CET cennik 01 02 2026 wer SHE'!B:I,8,0)</f>
        <v>2406</v>
      </c>
    </row>
    <row r="289" spans="1:3">
      <c r="A289" s="213" t="s">
        <v>3167</v>
      </c>
      <c r="B289" s="102" t="s">
        <v>3165</v>
      </c>
      <c r="C289" s="352">
        <f>VLOOKUP(A289,'CET cennik 01 02 2026 wer SHE'!B:I,8,0)</f>
        <v>2406</v>
      </c>
    </row>
    <row r="290" spans="1:3">
      <c r="A290" s="213" t="s">
        <v>3168</v>
      </c>
      <c r="B290" s="102" t="s">
        <v>3169</v>
      </c>
      <c r="C290" s="352">
        <f>VLOOKUP(A290,'CET cennik 01 02 2026 wer SHE'!B:I,8,0)</f>
        <v>2406</v>
      </c>
    </row>
    <row r="291" spans="1:3">
      <c r="A291" s="213" t="s">
        <v>3170</v>
      </c>
      <c r="B291" s="102" t="s">
        <v>3169</v>
      </c>
      <c r="C291" s="352">
        <f>VLOOKUP(A291,'CET cennik 01 02 2026 wer SHE'!B:I,8,0)</f>
        <v>2406</v>
      </c>
    </row>
    <row r="292" spans="1:3">
      <c r="A292" s="213" t="s">
        <v>3171</v>
      </c>
      <c r="B292" s="102" t="s">
        <v>3169</v>
      </c>
      <c r="C292" s="352">
        <f>VLOOKUP(A292,'CET cennik 01 02 2026 wer SHE'!B:I,8,0)</f>
        <v>2406</v>
      </c>
    </row>
    <row r="293" spans="1:3">
      <c r="A293" s="213" t="s">
        <v>3172</v>
      </c>
      <c r="B293" s="102" t="s">
        <v>2969</v>
      </c>
      <c r="C293" s="352">
        <f>VLOOKUP(A293,'CET cennik 01 02 2026 wer SHE'!B:I,8,0)</f>
        <v>632</v>
      </c>
    </row>
    <row r="294" spans="1:3">
      <c r="A294" s="213" t="s">
        <v>3173</v>
      </c>
      <c r="B294" s="102" t="s">
        <v>2969</v>
      </c>
      <c r="C294" s="352">
        <f>VLOOKUP(A294,'CET cennik 01 02 2026 wer SHE'!B:I,8,0)</f>
        <v>632</v>
      </c>
    </row>
    <row r="295" spans="1:3">
      <c r="A295" s="213" t="s">
        <v>3174</v>
      </c>
      <c r="B295" s="102" t="s">
        <v>2969</v>
      </c>
      <c r="C295" s="352">
        <f>VLOOKUP(A295,'CET cennik 01 02 2026 wer SHE'!B:I,8,0)</f>
        <v>632</v>
      </c>
    </row>
    <row r="296" spans="1:3">
      <c r="A296" s="213" t="s">
        <v>3175</v>
      </c>
      <c r="B296" s="102" t="s">
        <v>3176</v>
      </c>
      <c r="C296" s="352">
        <f>VLOOKUP(A296,'CET cennik 01 02 2026 wer SHE'!B:I,8,0)</f>
        <v>632</v>
      </c>
    </row>
    <row r="297" spans="1:3">
      <c r="A297" s="213" t="s">
        <v>3177</v>
      </c>
      <c r="B297" s="102" t="s">
        <v>3176</v>
      </c>
      <c r="C297" s="352">
        <f>VLOOKUP(A297,'CET cennik 01 02 2026 wer SHE'!B:I,8,0)</f>
        <v>632</v>
      </c>
    </row>
    <row r="298" spans="1:3">
      <c r="A298" s="213" t="s">
        <v>3178</v>
      </c>
      <c r="B298" s="102" t="s">
        <v>3176</v>
      </c>
      <c r="C298" s="352">
        <f>VLOOKUP(A298,'CET cennik 01 02 2026 wer SHE'!B:I,8,0)</f>
        <v>632</v>
      </c>
    </row>
    <row r="299" spans="1:3">
      <c r="A299" s="213" t="s">
        <v>3179</v>
      </c>
      <c r="B299" s="102" t="s">
        <v>3180</v>
      </c>
      <c r="C299" s="352">
        <f>VLOOKUP(A299,'CET cennik 01 02 2026 wer SHE'!B:I,8,0)</f>
        <v>632</v>
      </c>
    </row>
    <row r="300" spans="1:3">
      <c r="A300" s="213" t="s">
        <v>3181</v>
      </c>
      <c r="B300" s="102" t="s">
        <v>3180</v>
      </c>
      <c r="C300" s="352">
        <f>VLOOKUP(A300,'CET cennik 01 02 2026 wer SHE'!B:I,8,0)</f>
        <v>632</v>
      </c>
    </row>
    <row r="301" spans="1:3">
      <c r="A301" s="213" t="s">
        <v>3182</v>
      </c>
      <c r="B301" s="102" t="s">
        <v>3180</v>
      </c>
      <c r="C301" s="352">
        <f>VLOOKUP(A301,'CET cennik 01 02 2026 wer SHE'!B:I,8,0)</f>
        <v>632</v>
      </c>
    </row>
    <row r="302" spans="1:3">
      <c r="A302" s="213" t="s">
        <v>3183</v>
      </c>
      <c r="B302" s="102" t="s">
        <v>3184</v>
      </c>
      <c r="C302" s="352">
        <f>VLOOKUP(A302,'CET cennik 01 02 2026 wer SHE'!B:I,8,0)</f>
        <v>632</v>
      </c>
    </row>
    <row r="303" spans="1:3">
      <c r="A303" s="213" t="s">
        <v>3185</v>
      </c>
      <c r="B303" s="102" t="s">
        <v>3184</v>
      </c>
      <c r="C303" s="352">
        <f>VLOOKUP(A303,'CET cennik 01 02 2026 wer SHE'!B:I,8,0)</f>
        <v>632</v>
      </c>
    </row>
    <row r="304" spans="1:3">
      <c r="A304" s="213" t="s">
        <v>3186</v>
      </c>
      <c r="B304" s="102" t="s">
        <v>3184</v>
      </c>
      <c r="C304" s="352">
        <f>VLOOKUP(A304,'CET cennik 01 02 2026 wer SHE'!B:I,8,0)</f>
        <v>632</v>
      </c>
    </row>
    <row r="305" spans="1:3">
      <c r="A305" s="213" t="s">
        <v>3187</v>
      </c>
      <c r="B305" s="102" t="s">
        <v>3188</v>
      </c>
      <c r="C305" s="352">
        <f>VLOOKUP(A305,'CET cennik 01 02 2026 wer SHE'!B:I,8,0)</f>
        <v>632</v>
      </c>
    </row>
    <row r="306" spans="1:3">
      <c r="A306" s="213" t="s">
        <v>3189</v>
      </c>
      <c r="B306" s="102" t="s">
        <v>3188</v>
      </c>
      <c r="C306" s="352">
        <f>VLOOKUP(A306,'CET cennik 01 02 2026 wer SHE'!B:I,8,0)</f>
        <v>632</v>
      </c>
    </row>
    <row r="307" spans="1:3">
      <c r="A307" s="213" t="s">
        <v>3190</v>
      </c>
      <c r="B307" s="102" t="s">
        <v>3188</v>
      </c>
      <c r="C307" s="352">
        <f>VLOOKUP(A307,'CET cennik 01 02 2026 wer SHE'!B:I,8,0)</f>
        <v>632</v>
      </c>
    </row>
    <row r="308" spans="1:3">
      <c r="A308" s="213" t="s">
        <v>3191</v>
      </c>
      <c r="B308" s="102" t="s">
        <v>3192</v>
      </c>
      <c r="C308" s="352">
        <f>VLOOKUP(A308,'CET cennik 01 02 2026 wer SHE'!B:I,8,0)</f>
        <v>669</v>
      </c>
    </row>
    <row r="309" spans="1:3">
      <c r="A309" s="213" t="s">
        <v>3193</v>
      </c>
      <c r="B309" s="102" t="s">
        <v>3192</v>
      </c>
      <c r="C309" s="352">
        <f>VLOOKUP(A309,'CET cennik 01 02 2026 wer SHE'!B:I,8,0)</f>
        <v>669</v>
      </c>
    </row>
    <row r="310" spans="1:3">
      <c r="A310" s="213" t="s">
        <v>3194</v>
      </c>
      <c r="B310" s="102" t="s">
        <v>3192</v>
      </c>
      <c r="C310" s="352">
        <f>VLOOKUP(A310,'CET cennik 01 02 2026 wer SHE'!B:I,8,0)</f>
        <v>669</v>
      </c>
    </row>
    <row r="311" spans="1:3">
      <c r="A311" s="213" t="s">
        <v>3195</v>
      </c>
      <c r="B311" s="102" t="s">
        <v>3196</v>
      </c>
      <c r="C311" s="352">
        <f>VLOOKUP(A311,'CET cennik 01 02 2026 wer SHE'!B:I,8,0)</f>
        <v>669</v>
      </c>
    </row>
    <row r="312" spans="1:3">
      <c r="A312" s="213" t="s">
        <v>3197</v>
      </c>
      <c r="B312" s="102" t="s">
        <v>3196</v>
      </c>
      <c r="C312" s="352">
        <f>VLOOKUP(A312,'CET cennik 01 02 2026 wer SHE'!B:I,8,0)</f>
        <v>669</v>
      </c>
    </row>
    <row r="313" spans="1:3">
      <c r="A313" s="213" t="s">
        <v>3198</v>
      </c>
      <c r="B313" s="102" t="s">
        <v>3196</v>
      </c>
      <c r="C313" s="352">
        <f>VLOOKUP(A313,'CET cennik 01 02 2026 wer SHE'!B:I,8,0)</f>
        <v>669</v>
      </c>
    </row>
    <row r="314" spans="1:3">
      <c r="A314" s="213" t="s">
        <v>3199</v>
      </c>
      <c r="B314" s="102" t="s">
        <v>3200</v>
      </c>
      <c r="C314" s="352">
        <f>VLOOKUP(A314,'CET cennik 01 02 2026 wer SHE'!B:I,8,0)</f>
        <v>830</v>
      </c>
    </row>
    <row r="315" spans="1:3">
      <c r="A315" s="213" t="s">
        <v>3201</v>
      </c>
      <c r="B315" s="102" t="s">
        <v>3200</v>
      </c>
      <c r="C315" s="352">
        <f>VLOOKUP(A315,'CET cennik 01 02 2026 wer SHE'!B:I,8,0)</f>
        <v>830</v>
      </c>
    </row>
    <row r="316" spans="1:3">
      <c r="A316" s="213" t="s">
        <v>3202</v>
      </c>
      <c r="B316" s="102" t="s">
        <v>3200</v>
      </c>
      <c r="C316" s="352">
        <f>VLOOKUP(A316,'CET cennik 01 02 2026 wer SHE'!B:I,8,0)</f>
        <v>830</v>
      </c>
    </row>
    <row r="317" spans="1:3">
      <c r="A317" s="213" t="s">
        <v>3203</v>
      </c>
      <c r="B317" s="102" t="s">
        <v>3204</v>
      </c>
      <c r="C317" s="352">
        <f>VLOOKUP(A317,'CET cennik 01 02 2026 wer SHE'!B:I,8,0)</f>
        <v>830</v>
      </c>
    </row>
    <row r="318" spans="1:3">
      <c r="A318" s="213" t="s">
        <v>3205</v>
      </c>
      <c r="B318" s="102" t="s">
        <v>3204</v>
      </c>
      <c r="C318" s="352">
        <f>VLOOKUP(A318,'CET cennik 01 02 2026 wer SHE'!B:I,8,0)</f>
        <v>830</v>
      </c>
    </row>
    <row r="319" spans="1:3">
      <c r="A319" s="213" t="s">
        <v>3206</v>
      </c>
      <c r="B319" s="102" t="s">
        <v>3204</v>
      </c>
      <c r="C319" s="352">
        <f>VLOOKUP(A319,'CET cennik 01 02 2026 wer SHE'!B:I,8,0)</f>
        <v>830</v>
      </c>
    </row>
    <row r="320" spans="1:3">
      <c r="A320" s="213" t="s">
        <v>3207</v>
      </c>
      <c r="B320" s="102" t="s">
        <v>3208</v>
      </c>
      <c r="C320" s="352">
        <f>VLOOKUP(A320,'CET cennik 01 02 2026 wer SHE'!B:I,8,0)</f>
        <v>830</v>
      </c>
    </row>
    <row r="321" spans="1:3">
      <c r="A321" s="213" t="s">
        <v>3209</v>
      </c>
      <c r="B321" s="102" t="s">
        <v>3208</v>
      </c>
      <c r="C321" s="352">
        <f>VLOOKUP(A321,'CET cennik 01 02 2026 wer SHE'!B:I,8,0)</f>
        <v>830</v>
      </c>
    </row>
    <row r="322" spans="1:3">
      <c r="A322" s="213" t="s">
        <v>3210</v>
      </c>
      <c r="B322" s="102" t="s">
        <v>3208</v>
      </c>
      <c r="C322" s="352">
        <f>VLOOKUP(A322,'CET cennik 01 02 2026 wer SHE'!B:I,8,0)</f>
        <v>830</v>
      </c>
    </row>
    <row r="323" spans="1:3">
      <c r="A323" s="213" t="s">
        <v>3211</v>
      </c>
      <c r="B323" s="102" t="s">
        <v>3212</v>
      </c>
      <c r="C323" s="352">
        <f>VLOOKUP(A323,'CET cennik 01 02 2026 wer SHE'!B:I,8,0)</f>
        <v>830</v>
      </c>
    </row>
    <row r="324" spans="1:3">
      <c r="A324" s="213" t="s">
        <v>3213</v>
      </c>
      <c r="B324" s="102" t="s">
        <v>3212</v>
      </c>
      <c r="C324" s="352">
        <f>VLOOKUP(A324,'CET cennik 01 02 2026 wer SHE'!B:I,8,0)</f>
        <v>830</v>
      </c>
    </row>
    <row r="325" spans="1:3">
      <c r="A325" s="213" t="s">
        <v>3214</v>
      </c>
      <c r="B325" s="102" t="s">
        <v>3212</v>
      </c>
      <c r="C325" s="352">
        <f>VLOOKUP(A325,'CET cennik 01 02 2026 wer SHE'!B:I,8,0)</f>
        <v>830</v>
      </c>
    </row>
    <row r="326" spans="1:3">
      <c r="A326" s="213" t="s">
        <v>3215</v>
      </c>
      <c r="B326" s="102" t="s">
        <v>3216</v>
      </c>
      <c r="C326" s="352">
        <f>VLOOKUP(A326,'CET cennik 01 02 2026 wer SHE'!B:I,8,0)</f>
        <v>870</v>
      </c>
    </row>
    <row r="327" spans="1:3">
      <c r="A327" s="213" t="s">
        <v>3217</v>
      </c>
      <c r="B327" s="102" t="s">
        <v>3216</v>
      </c>
      <c r="C327" s="352">
        <f>VLOOKUP(A327,'CET cennik 01 02 2026 wer SHE'!B:I,8,0)</f>
        <v>870</v>
      </c>
    </row>
    <row r="328" spans="1:3">
      <c r="A328" s="213" t="s">
        <v>3218</v>
      </c>
      <c r="B328" s="102" t="s">
        <v>3216</v>
      </c>
      <c r="C328" s="352">
        <f>VLOOKUP(A328,'CET cennik 01 02 2026 wer SHE'!B:I,8,0)</f>
        <v>870</v>
      </c>
    </row>
    <row r="329" spans="1:3">
      <c r="A329" s="213" t="s">
        <v>3219</v>
      </c>
      <c r="B329" s="102" t="s">
        <v>3220</v>
      </c>
      <c r="C329" s="352">
        <f>VLOOKUP(A329,'CET cennik 01 02 2026 wer SHE'!B:I,8,0)</f>
        <v>870</v>
      </c>
    </row>
    <row r="330" spans="1:3">
      <c r="A330" s="213" t="s">
        <v>3221</v>
      </c>
      <c r="B330" s="102" t="s">
        <v>3220</v>
      </c>
      <c r="C330" s="352">
        <f>VLOOKUP(A330,'CET cennik 01 02 2026 wer SHE'!B:I,8,0)</f>
        <v>870</v>
      </c>
    </row>
    <row r="331" spans="1:3">
      <c r="A331" s="213" t="s">
        <v>3222</v>
      </c>
      <c r="B331" s="102" t="s">
        <v>3220</v>
      </c>
      <c r="C331" s="352">
        <f>VLOOKUP(A331,'CET cennik 01 02 2026 wer SHE'!B:I,8,0)</f>
        <v>870</v>
      </c>
    </row>
    <row r="332" spans="1:3">
      <c r="A332" s="213" t="s">
        <v>3223</v>
      </c>
      <c r="B332" s="102" t="s">
        <v>3224</v>
      </c>
      <c r="C332" s="352">
        <f>VLOOKUP(A332,'CET cennik 01 02 2026 wer SHE'!B:I,8,0)</f>
        <v>870</v>
      </c>
    </row>
    <row r="333" spans="1:3">
      <c r="A333" s="213" t="s">
        <v>3225</v>
      </c>
      <c r="B333" s="102" t="s">
        <v>3224</v>
      </c>
      <c r="C333" s="352">
        <f>VLOOKUP(A333,'CET cennik 01 02 2026 wer SHE'!B:I,8,0)</f>
        <v>870</v>
      </c>
    </row>
    <row r="334" spans="1:3">
      <c r="A334" s="213" t="s">
        <v>3226</v>
      </c>
      <c r="B334" s="102" t="s">
        <v>3224</v>
      </c>
      <c r="C334" s="352">
        <f>VLOOKUP(A334,'CET cennik 01 02 2026 wer SHE'!B:I,8,0)</f>
        <v>870</v>
      </c>
    </row>
    <row r="335" spans="1:3">
      <c r="A335" s="213" t="s">
        <v>3227</v>
      </c>
      <c r="B335" s="102" t="s">
        <v>3228</v>
      </c>
      <c r="C335" s="352">
        <f>VLOOKUP(A335,'CET cennik 01 02 2026 wer SHE'!B:I,8,0)</f>
        <v>870</v>
      </c>
    </row>
    <row r="336" spans="1:3">
      <c r="A336" s="213" t="s">
        <v>3229</v>
      </c>
      <c r="B336" s="102" t="s">
        <v>3228</v>
      </c>
      <c r="C336" s="352">
        <f>VLOOKUP(A336,'CET cennik 01 02 2026 wer SHE'!B:I,8,0)</f>
        <v>870</v>
      </c>
    </row>
    <row r="337" spans="1:3">
      <c r="A337" s="213" t="s">
        <v>3230</v>
      </c>
      <c r="B337" s="102" t="s">
        <v>3228</v>
      </c>
      <c r="C337" s="352">
        <f>VLOOKUP(A337,'CET cennik 01 02 2026 wer SHE'!B:I,8,0)</f>
        <v>870</v>
      </c>
    </row>
    <row r="338" spans="1:3">
      <c r="A338" s="213" t="s">
        <v>3231</v>
      </c>
      <c r="B338" s="102" t="s">
        <v>3232</v>
      </c>
      <c r="C338" s="352">
        <f>VLOOKUP(A338,'CET cennik 01 02 2026 wer SHE'!B:I,8,0)</f>
        <v>1050</v>
      </c>
    </row>
    <row r="339" spans="1:3">
      <c r="A339" s="213" t="s">
        <v>3233</v>
      </c>
      <c r="B339" s="102" t="s">
        <v>3232</v>
      </c>
      <c r="C339" s="352">
        <f>VLOOKUP(A339,'CET cennik 01 02 2026 wer SHE'!B:I,8,0)</f>
        <v>1050</v>
      </c>
    </row>
    <row r="340" spans="1:3">
      <c r="A340" s="213" t="s">
        <v>3234</v>
      </c>
      <c r="B340" s="102" t="s">
        <v>3232</v>
      </c>
      <c r="C340" s="352">
        <f>VLOOKUP(A340,'CET cennik 01 02 2026 wer SHE'!B:I,8,0)</f>
        <v>1050</v>
      </c>
    </row>
    <row r="341" spans="1:3">
      <c r="A341" s="213" t="s">
        <v>2895</v>
      </c>
      <c r="B341" s="102" t="s">
        <v>2896</v>
      </c>
      <c r="C341" s="352">
        <f>VLOOKUP(A341,'CET cennik 01 02 2026 wer SHE'!B:I,8,0)</f>
        <v>1050</v>
      </c>
    </row>
    <row r="342" spans="1:3">
      <c r="A342" s="213" t="s">
        <v>2897</v>
      </c>
      <c r="B342" s="102" t="s">
        <v>2896</v>
      </c>
      <c r="C342" s="352">
        <f>VLOOKUP(A342,'CET cennik 01 02 2026 wer SHE'!B:I,8,0)</f>
        <v>1050</v>
      </c>
    </row>
    <row r="343" spans="1:3">
      <c r="A343" s="213" t="s">
        <v>2898</v>
      </c>
      <c r="B343" s="102" t="s">
        <v>2896</v>
      </c>
      <c r="C343" s="352">
        <f>VLOOKUP(A343,'CET cennik 01 02 2026 wer SHE'!B:I,8,0)</f>
        <v>1050</v>
      </c>
    </row>
    <row r="344" spans="1:3">
      <c r="A344" s="213" t="s">
        <v>2899</v>
      </c>
      <c r="B344" s="102" t="s">
        <v>2900</v>
      </c>
      <c r="C344" s="352">
        <f>VLOOKUP(A344,'CET cennik 01 02 2026 wer SHE'!B:I,8,0)</f>
        <v>1050</v>
      </c>
    </row>
    <row r="345" spans="1:3">
      <c r="A345" s="213" t="s">
        <v>2901</v>
      </c>
      <c r="B345" s="102" t="s">
        <v>2900</v>
      </c>
      <c r="C345" s="352">
        <f>VLOOKUP(A345,'CET cennik 01 02 2026 wer SHE'!B:I,8,0)</f>
        <v>1050</v>
      </c>
    </row>
    <row r="346" spans="1:3">
      <c r="A346" s="213" t="s">
        <v>2902</v>
      </c>
      <c r="B346" s="102" t="s">
        <v>2900</v>
      </c>
      <c r="C346" s="352">
        <f>VLOOKUP(A346,'CET cennik 01 02 2026 wer SHE'!B:I,8,0)</f>
        <v>1050</v>
      </c>
    </row>
    <row r="347" spans="1:3">
      <c r="A347" s="213" t="s">
        <v>2903</v>
      </c>
      <c r="B347" s="102" t="s">
        <v>2904</v>
      </c>
      <c r="C347" s="352">
        <f>VLOOKUP(A347,'CET cennik 01 02 2026 wer SHE'!B:I,8,0)</f>
        <v>1050</v>
      </c>
    </row>
    <row r="348" spans="1:3">
      <c r="A348" s="213" t="s">
        <v>2905</v>
      </c>
      <c r="B348" s="102" t="s">
        <v>2904</v>
      </c>
      <c r="C348" s="352">
        <f>VLOOKUP(A348,'CET cennik 01 02 2026 wer SHE'!B:I,8,0)</f>
        <v>1050</v>
      </c>
    </row>
    <row r="349" spans="1:3">
      <c r="A349" s="213" t="s">
        <v>2906</v>
      </c>
      <c r="B349" s="102" t="s">
        <v>2904</v>
      </c>
      <c r="C349" s="352">
        <f>VLOOKUP(A349,'CET cennik 01 02 2026 wer SHE'!B:I,8,0)</f>
        <v>1050</v>
      </c>
    </row>
    <row r="350" spans="1:3">
      <c r="A350" s="213" t="s">
        <v>2907</v>
      </c>
      <c r="B350" s="102" t="s">
        <v>2908</v>
      </c>
      <c r="C350" s="352">
        <f>VLOOKUP(A350,'CET cennik 01 02 2026 wer SHE'!B:I,8,0)</f>
        <v>1093</v>
      </c>
    </row>
    <row r="351" spans="1:3">
      <c r="A351" s="213" t="s">
        <v>2909</v>
      </c>
      <c r="B351" s="102" t="s">
        <v>2908</v>
      </c>
      <c r="C351" s="352">
        <f>VLOOKUP(A351,'CET cennik 01 02 2026 wer SHE'!B:I,8,0)</f>
        <v>1093</v>
      </c>
    </row>
    <row r="352" spans="1:3">
      <c r="A352" s="213" t="s">
        <v>2910</v>
      </c>
      <c r="B352" s="102" t="s">
        <v>2908</v>
      </c>
      <c r="C352" s="352">
        <f>VLOOKUP(A352,'CET cennik 01 02 2026 wer SHE'!B:I,8,0)</f>
        <v>1093</v>
      </c>
    </row>
    <row r="353" spans="1:3">
      <c r="A353" s="213" t="s">
        <v>2911</v>
      </c>
      <c r="B353" s="102" t="s">
        <v>2912</v>
      </c>
      <c r="C353" s="352">
        <f>VLOOKUP(A353,'CET cennik 01 02 2026 wer SHE'!B:I,8,0)</f>
        <v>1093</v>
      </c>
    </row>
    <row r="354" spans="1:3">
      <c r="A354" s="213" t="s">
        <v>2913</v>
      </c>
      <c r="B354" s="102" t="s">
        <v>2912</v>
      </c>
      <c r="C354" s="352">
        <f>VLOOKUP(A354,'CET cennik 01 02 2026 wer SHE'!B:I,8,0)</f>
        <v>1093</v>
      </c>
    </row>
    <row r="355" spans="1:3">
      <c r="A355" s="213" t="s">
        <v>2914</v>
      </c>
      <c r="B355" s="102" t="s">
        <v>2912</v>
      </c>
      <c r="C355" s="352">
        <f>VLOOKUP(A355,'CET cennik 01 02 2026 wer SHE'!B:I,8,0)</f>
        <v>1093</v>
      </c>
    </row>
    <row r="356" spans="1:3">
      <c r="A356" s="213" t="s">
        <v>2915</v>
      </c>
      <c r="B356" s="102" t="s">
        <v>2916</v>
      </c>
      <c r="C356" s="352">
        <f>VLOOKUP(A356,'CET cennik 01 02 2026 wer SHE'!B:I,8,0)</f>
        <v>1093</v>
      </c>
    </row>
    <row r="357" spans="1:3">
      <c r="A357" s="213" t="s">
        <v>2917</v>
      </c>
      <c r="B357" s="102" t="s">
        <v>2916</v>
      </c>
      <c r="C357" s="352">
        <f>VLOOKUP(A357,'CET cennik 01 02 2026 wer SHE'!B:I,8,0)</f>
        <v>1093</v>
      </c>
    </row>
    <row r="358" spans="1:3">
      <c r="A358" s="213" t="s">
        <v>2918</v>
      </c>
      <c r="B358" s="102" t="s">
        <v>2916</v>
      </c>
      <c r="C358" s="352">
        <f>VLOOKUP(A358,'CET cennik 01 02 2026 wer SHE'!B:I,8,0)</f>
        <v>1093</v>
      </c>
    </row>
    <row r="359" spans="1:3">
      <c r="A359" s="213" t="s">
        <v>2919</v>
      </c>
      <c r="B359" s="102" t="s">
        <v>2920</v>
      </c>
      <c r="C359" s="352">
        <f>VLOOKUP(A359,'CET cennik 01 02 2026 wer SHE'!B:I,8,0)</f>
        <v>1509</v>
      </c>
    </row>
    <row r="360" spans="1:3">
      <c r="A360" s="213" t="s">
        <v>2923</v>
      </c>
      <c r="B360" s="102" t="s">
        <v>2920</v>
      </c>
      <c r="C360" s="352">
        <f>VLOOKUP(A360,'CET cennik 01 02 2026 wer SHE'!B:I,8,0)</f>
        <v>1509</v>
      </c>
    </row>
    <row r="361" spans="1:3">
      <c r="A361" s="213" t="s">
        <v>2924</v>
      </c>
      <c r="B361" s="102" t="s">
        <v>2920</v>
      </c>
      <c r="C361" s="352">
        <f>VLOOKUP(A361,'CET cennik 01 02 2026 wer SHE'!B:I,8,0)</f>
        <v>1509</v>
      </c>
    </row>
    <row r="362" spans="1:3">
      <c r="A362" s="213" t="s">
        <v>2925</v>
      </c>
      <c r="B362" s="102" t="s">
        <v>2926</v>
      </c>
      <c r="C362" s="352">
        <f>VLOOKUP(A362,'CET cennik 01 02 2026 wer SHE'!B:I,8,0)</f>
        <v>1509</v>
      </c>
    </row>
    <row r="363" spans="1:3">
      <c r="A363" s="213" t="s">
        <v>2927</v>
      </c>
      <c r="B363" s="102" t="s">
        <v>2926</v>
      </c>
      <c r="C363" s="352">
        <f>VLOOKUP(A363,'CET cennik 01 02 2026 wer SHE'!B:I,8,0)</f>
        <v>1509</v>
      </c>
    </row>
    <row r="364" spans="1:3">
      <c r="A364" s="213" t="s">
        <v>2928</v>
      </c>
      <c r="B364" s="102" t="s">
        <v>2926</v>
      </c>
      <c r="C364" s="352">
        <f>VLOOKUP(A364,'CET cennik 01 02 2026 wer SHE'!B:I,8,0)</f>
        <v>1509</v>
      </c>
    </row>
    <row r="365" spans="1:3">
      <c r="A365" s="213" t="s">
        <v>2929</v>
      </c>
      <c r="B365" s="102" t="s">
        <v>2930</v>
      </c>
      <c r="C365" s="352">
        <f>VLOOKUP(A365,'CET cennik 01 02 2026 wer SHE'!B:I,8,0)</f>
        <v>1509</v>
      </c>
    </row>
    <row r="366" spans="1:3">
      <c r="A366" s="213" t="s">
        <v>2931</v>
      </c>
      <c r="B366" s="102" t="s">
        <v>2930</v>
      </c>
      <c r="C366" s="352">
        <f>VLOOKUP(A366,'CET cennik 01 02 2026 wer SHE'!B:I,8,0)</f>
        <v>1509</v>
      </c>
    </row>
    <row r="367" spans="1:3">
      <c r="A367" s="213" t="s">
        <v>2932</v>
      </c>
      <c r="B367" s="102" t="s">
        <v>2930</v>
      </c>
      <c r="C367" s="352">
        <f>VLOOKUP(A367,'CET cennik 01 02 2026 wer SHE'!B:I,8,0)</f>
        <v>1509</v>
      </c>
    </row>
    <row r="368" spans="1:3">
      <c r="A368" s="213" t="s">
        <v>2933</v>
      </c>
      <c r="B368" s="102" t="s">
        <v>2934</v>
      </c>
      <c r="C368" s="352">
        <f>VLOOKUP(A368,'CET cennik 01 02 2026 wer SHE'!B:I,8,0)</f>
        <v>1509</v>
      </c>
    </row>
    <row r="369" spans="1:3">
      <c r="A369" s="213" t="s">
        <v>2935</v>
      </c>
      <c r="B369" s="102" t="s">
        <v>2934</v>
      </c>
      <c r="C369" s="352">
        <f>VLOOKUP(A369,'CET cennik 01 02 2026 wer SHE'!B:I,8,0)</f>
        <v>1509</v>
      </c>
    </row>
    <row r="370" spans="1:3">
      <c r="A370" s="213" t="s">
        <v>2936</v>
      </c>
      <c r="B370" s="102" t="s">
        <v>2934</v>
      </c>
      <c r="C370" s="352">
        <f>VLOOKUP(A370,'CET cennik 01 02 2026 wer SHE'!B:I,8,0)</f>
        <v>1509</v>
      </c>
    </row>
    <row r="371" spans="1:3">
      <c r="A371" s="213" t="s">
        <v>2937</v>
      </c>
      <c r="B371" s="102" t="s">
        <v>2938</v>
      </c>
      <c r="C371" s="352">
        <f>VLOOKUP(A371,'CET cennik 01 02 2026 wer SHE'!B:I,8,0)</f>
        <v>2444</v>
      </c>
    </row>
    <row r="372" spans="1:3">
      <c r="A372" s="213" t="s">
        <v>2939</v>
      </c>
      <c r="B372" s="102" t="s">
        <v>2938</v>
      </c>
      <c r="C372" s="352">
        <f>VLOOKUP(A372,'CET cennik 01 02 2026 wer SHE'!B:I,8,0)</f>
        <v>2444</v>
      </c>
    </row>
    <row r="373" spans="1:3">
      <c r="A373" s="213" t="s">
        <v>2940</v>
      </c>
      <c r="B373" s="102" t="s">
        <v>2938</v>
      </c>
      <c r="C373" s="352">
        <f>VLOOKUP(A373,'CET cennik 01 02 2026 wer SHE'!B:I,8,0)</f>
        <v>2444</v>
      </c>
    </row>
    <row r="374" spans="1:3">
      <c r="A374" s="213" t="s">
        <v>2941</v>
      </c>
      <c r="B374" s="102" t="s">
        <v>2942</v>
      </c>
      <c r="C374" s="352">
        <f>VLOOKUP(A374,'CET cennik 01 02 2026 wer SHE'!B:I,8,0)</f>
        <v>2444</v>
      </c>
    </row>
    <row r="375" spans="1:3">
      <c r="A375" s="213" t="s">
        <v>2943</v>
      </c>
      <c r="B375" s="102" t="s">
        <v>2942</v>
      </c>
      <c r="C375" s="352">
        <f>VLOOKUP(A375,'CET cennik 01 02 2026 wer SHE'!B:I,8,0)</f>
        <v>2444</v>
      </c>
    </row>
    <row r="376" spans="1:3">
      <c r="A376" s="213" t="s">
        <v>2944</v>
      </c>
      <c r="B376" s="102" t="s">
        <v>2942</v>
      </c>
      <c r="C376" s="352">
        <f>VLOOKUP(A376,'CET cennik 01 02 2026 wer SHE'!B:I,8,0)</f>
        <v>2444</v>
      </c>
    </row>
    <row r="377" spans="1:3">
      <c r="A377" s="213" t="s">
        <v>2945</v>
      </c>
      <c r="B377" s="102" t="s">
        <v>2946</v>
      </c>
      <c r="C377" s="352">
        <f>VLOOKUP(A377,'CET cennik 01 02 2026 wer SHE'!B:I,8,0)</f>
        <v>2444</v>
      </c>
    </row>
    <row r="378" spans="1:3">
      <c r="A378" s="213" t="s">
        <v>2947</v>
      </c>
      <c r="B378" s="102" t="s">
        <v>2946</v>
      </c>
      <c r="C378" s="352">
        <f>VLOOKUP(A378,'CET cennik 01 02 2026 wer SHE'!B:I,8,0)</f>
        <v>2444</v>
      </c>
    </row>
    <row r="379" spans="1:3">
      <c r="A379" s="213" t="s">
        <v>2948</v>
      </c>
      <c r="B379" s="102" t="s">
        <v>2946</v>
      </c>
      <c r="C379" s="352">
        <f>VLOOKUP(A379,'CET cennik 01 02 2026 wer SHE'!B:I,8,0)</f>
        <v>2444</v>
      </c>
    </row>
    <row r="380" spans="1:3">
      <c r="A380" s="213" t="s">
        <v>2949</v>
      </c>
      <c r="B380" s="102" t="s">
        <v>2950</v>
      </c>
      <c r="C380" s="352">
        <f>VLOOKUP(A380,'CET cennik 01 02 2026 wer SHE'!B:I,8,0)</f>
        <v>2500</v>
      </c>
    </row>
    <row r="381" spans="1:3">
      <c r="A381" s="213" t="s">
        <v>2951</v>
      </c>
      <c r="B381" s="102" t="s">
        <v>2950</v>
      </c>
      <c r="C381" s="352">
        <f>VLOOKUP(A381,'CET cennik 01 02 2026 wer SHE'!B:I,8,0)</f>
        <v>2500</v>
      </c>
    </row>
    <row r="382" spans="1:3">
      <c r="A382" s="213" t="s">
        <v>2952</v>
      </c>
      <c r="B382" s="102" t="s">
        <v>2950</v>
      </c>
      <c r="C382" s="352">
        <f>VLOOKUP(A382,'CET cennik 01 02 2026 wer SHE'!B:I,8,0)</f>
        <v>2500</v>
      </c>
    </row>
    <row r="383" spans="1:3">
      <c r="A383" s="213" t="s">
        <v>2953</v>
      </c>
      <c r="B383" s="102" t="s">
        <v>2954</v>
      </c>
      <c r="C383" s="352">
        <f>VLOOKUP(A383,'CET cennik 01 02 2026 wer SHE'!B:I,8,0)</f>
        <v>2500</v>
      </c>
    </row>
    <row r="384" spans="1:3">
      <c r="A384" s="213" t="s">
        <v>2955</v>
      </c>
      <c r="B384" s="102" t="s">
        <v>2954</v>
      </c>
      <c r="C384" s="352">
        <f>VLOOKUP(A384,'CET cennik 01 02 2026 wer SHE'!B:I,8,0)</f>
        <v>2500</v>
      </c>
    </row>
    <row r="385" spans="1:3">
      <c r="A385" s="213" t="s">
        <v>2956</v>
      </c>
      <c r="B385" s="102" t="s">
        <v>2954</v>
      </c>
      <c r="C385" s="352">
        <f>VLOOKUP(A385,'CET cennik 01 02 2026 wer SHE'!B:I,8,0)</f>
        <v>2500</v>
      </c>
    </row>
    <row r="386" spans="1:3">
      <c r="A386" s="213" t="s">
        <v>2957</v>
      </c>
      <c r="B386" s="102" t="s">
        <v>2958</v>
      </c>
      <c r="C386" s="352">
        <f>VLOOKUP(A386,'CET cennik 01 02 2026 wer SHE'!B:I,8,0)</f>
        <v>2500</v>
      </c>
    </row>
    <row r="387" spans="1:3">
      <c r="A387" s="213" t="s">
        <v>2959</v>
      </c>
      <c r="B387" s="102" t="s">
        <v>2958</v>
      </c>
      <c r="C387" s="352">
        <f>VLOOKUP(A387,'CET cennik 01 02 2026 wer SHE'!B:I,8,0)</f>
        <v>2500</v>
      </c>
    </row>
    <row r="388" spans="1:3">
      <c r="A388" s="213" t="s">
        <v>2960</v>
      </c>
      <c r="B388" s="102" t="s">
        <v>2958</v>
      </c>
      <c r="C388" s="352">
        <f>VLOOKUP(A388,'CET cennik 01 02 2026 wer SHE'!B:I,8,0)</f>
        <v>2500</v>
      </c>
    </row>
    <row r="389" spans="1:3">
      <c r="A389" s="213" t="s">
        <v>2961</v>
      </c>
      <c r="B389" s="102" t="s">
        <v>2962</v>
      </c>
      <c r="C389" s="352">
        <f>VLOOKUP(A389,'CET cennik 01 02 2026 wer SHE'!B:I,8,0)</f>
        <v>2500</v>
      </c>
    </row>
    <row r="390" spans="1:3">
      <c r="A390" s="213" t="s">
        <v>2963</v>
      </c>
      <c r="B390" s="102" t="s">
        <v>2962</v>
      </c>
      <c r="C390" s="352">
        <f>VLOOKUP(A390,'CET cennik 01 02 2026 wer SHE'!B:I,8,0)</f>
        <v>2500</v>
      </c>
    </row>
    <row r="391" spans="1:3">
      <c r="A391" s="213" t="s">
        <v>2964</v>
      </c>
      <c r="B391" s="102" t="s">
        <v>2962</v>
      </c>
      <c r="C391" s="352">
        <f>VLOOKUP(A391,'CET cennik 01 02 2026 wer SHE'!B:I,8,0)</f>
        <v>2500</v>
      </c>
    </row>
    <row r="392" spans="1:3">
      <c r="A392" s="213" t="s">
        <v>2965</v>
      </c>
      <c r="B392" s="102" t="s">
        <v>2966</v>
      </c>
      <c r="C392" s="352">
        <f>VLOOKUP(A392,'CET cennik 01 02 2026 wer SHE'!B:I,8,0)</f>
        <v>2500</v>
      </c>
    </row>
    <row r="393" spans="1:3">
      <c r="A393" s="213" t="s">
        <v>2967</v>
      </c>
      <c r="B393" s="102" t="s">
        <v>2966</v>
      </c>
      <c r="C393" s="352">
        <f>VLOOKUP(A393,'CET cennik 01 02 2026 wer SHE'!B:I,8,0)</f>
        <v>2500</v>
      </c>
    </row>
    <row r="394" spans="1:3">
      <c r="A394" s="213" t="s">
        <v>2968</v>
      </c>
      <c r="B394" s="102" t="s">
        <v>2966</v>
      </c>
      <c r="C394" s="352">
        <f>VLOOKUP(A394,'CET cennik 01 02 2026 wer SHE'!B:I,8,0)</f>
        <v>2500</v>
      </c>
    </row>
    <row r="395" spans="1:3">
      <c r="A395" s="213" t="s">
        <v>2970</v>
      </c>
      <c r="B395" s="102" t="s">
        <v>1725</v>
      </c>
      <c r="C395" s="352">
        <f>VLOOKUP(A395,'CET cennik 01 02 2026 wer SHE'!B:I,8,0)</f>
        <v>1475</v>
      </c>
    </row>
    <row r="396" spans="1:3">
      <c r="A396" s="213" t="s">
        <v>2971</v>
      </c>
      <c r="B396" s="102" t="s">
        <v>1725</v>
      </c>
      <c r="C396" s="352">
        <f>VLOOKUP(A396,'CET cennik 01 02 2026 wer SHE'!B:I,8,0)</f>
        <v>1475</v>
      </c>
    </row>
    <row r="397" spans="1:3">
      <c r="A397" s="213" t="s">
        <v>2972</v>
      </c>
      <c r="B397" s="102" t="s">
        <v>1725</v>
      </c>
      <c r="C397" s="352">
        <f>VLOOKUP(A397,'CET cennik 01 02 2026 wer SHE'!B:I,8,0)</f>
        <v>1475</v>
      </c>
    </row>
    <row r="398" spans="1:3">
      <c r="A398" s="213" t="s">
        <v>3235</v>
      </c>
      <c r="B398" s="102" t="s">
        <v>1723</v>
      </c>
      <c r="C398" s="352">
        <f>VLOOKUP(A398,'CET cennik 01 02 2026 wer SHE'!B:I,8,0)</f>
        <v>1475</v>
      </c>
    </row>
    <row r="399" spans="1:3">
      <c r="A399" s="213" t="s">
        <v>3236</v>
      </c>
      <c r="B399" s="102" t="s">
        <v>1723</v>
      </c>
      <c r="C399" s="352">
        <f>VLOOKUP(A399,'CET cennik 01 02 2026 wer SHE'!B:I,8,0)</f>
        <v>1475</v>
      </c>
    </row>
    <row r="400" spans="1:3">
      <c r="A400" s="213" t="s">
        <v>3237</v>
      </c>
      <c r="B400" s="102" t="s">
        <v>1723</v>
      </c>
      <c r="C400" s="352">
        <f>VLOOKUP(A400,'CET cennik 01 02 2026 wer SHE'!B:I,8,0)</f>
        <v>1475</v>
      </c>
    </row>
    <row r="401" spans="1:3">
      <c r="A401" s="213" t="s">
        <v>3238</v>
      </c>
      <c r="B401" s="102" t="s">
        <v>1727</v>
      </c>
      <c r="C401" s="352">
        <f>VLOOKUP(A401,'CET cennik 01 02 2026 wer SHE'!B:I,8,0)</f>
        <v>1475</v>
      </c>
    </row>
    <row r="402" spans="1:3">
      <c r="A402" s="213" t="s">
        <v>3239</v>
      </c>
      <c r="B402" s="102" t="s">
        <v>1727</v>
      </c>
      <c r="C402" s="352">
        <f>VLOOKUP(A402,'CET cennik 01 02 2026 wer SHE'!B:I,8,0)</f>
        <v>1475</v>
      </c>
    </row>
    <row r="403" spans="1:3">
      <c r="A403" s="213" t="s">
        <v>3240</v>
      </c>
      <c r="B403" s="102" t="s">
        <v>1727</v>
      </c>
      <c r="C403" s="352">
        <f>VLOOKUP(A403,'CET cennik 01 02 2026 wer SHE'!B:I,8,0)</f>
        <v>1475</v>
      </c>
    </row>
    <row r="404" spans="1:3">
      <c r="A404" s="213" t="s">
        <v>3241</v>
      </c>
      <c r="B404" s="102" t="s">
        <v>1728</v>
      </c>
      <c r="C404" s="352">
        <f>VLOOKUP(A404,'CET cennik 01 02 2026 wer SHE'!B:I,8,0)</f>
        <v>1475</v>
      </c>
    </row>
    <row r="405" spans="1:3">
      <c r="A405" s="214" t="s">
        <v>3242</v>
      </c>
      <c r="B405" s="190" t="s">
        <v>1728</v>
      </c>
      <c r="C405" s="352">
        <f>VLOOKUP(A405,'CET cennik 01 02 2026 wer SHE'!B:I,8,0)</f>
        <v>1475</v>
      </c>
    </row>
    <row r="406" spans="1:3">
      <c r="A406" s="213" t="s">
        <v>3243</v>
      </c>
      <c r="B406" s="102" t="s">
        <v>1728</v>
      </c>
      <c r="C406" s="352">
        <f>VLOOKUP(A406,'CET cennik 01 02 2026 wer SHE'!B:I,8,0)</f>
        <v>1475</v>
      </c>
    </row>
    <row r="407" spans="1:3">
      <c r="A407" s="213" t="s">
        <v>3244</v>
      </c>
      <c r="B407" s="102" t="s">
        <v>2343</v>
      </c>
      <c r="C407" s="352">
        <f>VLOOKUP(A407,'CET cennik 01 02 2026 wer SHE'!B:I,8,0)</f>
        <v>1475</v>
      </c>
    </row>
    <row r="408" spans="1:3">
      <c r="A408" s="213" t="s">
        <v>3245</v>
      </c>
      <c r="B408" s="102" t="s">
        <v>2343</v>
      </c>
      <c r="C408" s="352">
        <f>VLOOKUP(A408,'CET cennik 01 02 2026 wer SHE'!B:I,8,0)</f>
        <v>1475</v>
      </c>
    </row>
    <row r="409" spans="1:3">
      <c r="A409" s="213" t="s">
        <v>3246</v>
      </c>
      <c r="B409" s="102" t="s">
        <v>2343</v>
      </c>
      <c r="C409" s="352">
        <f>VLOOKUP(A409,'CET cennik 01 02 2026 wer SHE'!B:I,8,0)</f>
        <v>1475</v>
      </c>
    </row>
    <row r="410" spans="1:3">
      <c r="A410" s="213" t="s">
        <v>3247</v>
      </c>
      <c r="B410" s="102" t="s">
        <v>3248</v>
      </c>
      <c r="C410" s="352">
        <f>VLOOKUP(A410,'CET cennik 01 02 2026 wer SHE'!B:I,8,0)</f>
        <v>1475</v>
      </c>
    </row>
    <row r="411" spans="1:3">
      <c r="A411" s="213" t="s">
        <v>3249</v>
      </c>
      <c r="B411" s="102" t="s">
        <v>3248</v>
      </c>
      <c r="C411" s="352">
        <f>VLOOKUP(A411,'CET cennik 01 02 2026 wer SHE'!B:I,8,0)</f>
        <v>1475</v>
      </c>
    </row>
    <row r="412" spans="1:3">
      <c r="A412" s="213" t="s">
        <v>3250</v>
      </c>
      <c r="B412" s="102" t="s">
        <v>3248</v>
      </c>
      <c r="C412" s="352">
        <f>VLOOKUP(A412,'CET cennik 01 02 2026 wer SHE'!B:I,8,0)</f>
        <v>1475</v>
      </c>
    </row>
    <row r="413" spans="1:3">
      <c r="A413" s="213" t="s">
        <v>3252</v>
      </c>
      <c r="B413" s="102" t="s">
        <v>3253</v>
      </c>
      <c r="C413" s="352">
        <f>VLOOKUP(A413,'CET cennik 01 02 2026 wer SHE'!B:I,8,0)</f>
        <v>1908</v>
      </c>
    </row>
    <row r="414" spans="1:3">
      <c r="A414" s="213" t="s">
        <v>3254</v>
      </c>
      <c r="B414" s="102" t="s">
        <v>3253</v>
      </c>
      <c r="C414" s="352">
        <f>VLOOKUP(A414,'CET cennik 01 02 2026 wer SHE'!B:I,8,0)</f>
        <v>1908</v>
      </c>
    </row>
    <row r="415" spans="1:3">
      <c r="A415" s="213" t="s">
        <v>3255</v>
      </c>
      <c r="B415" s="102" t="s">
        <v>3253</v>
      </c>
      <c r="C415" s="352">
        <f>VLOOKUP(A415,'CET cennik 01 02 2026 wer SHE'!B:I,8,0)</f>
        <v>1908</v>
      </c>
    </row>
    <row r="416" spans="1:3">
      <c r="A416" s="213" t="s">
        <v>3256</v>
      </c>
      <c r="B416" s="102" t="s">
        <v>738</v>
      </c>
      <c r="C416" s="352">
        <f>VLOOKUP(A416,'CET cennik 01 02 2026 wer SHE'!B:I,8,0)</f>
        <v>2381</v>
      </c>
    </row>
    <row r="417" spans="1:3">
      <c r="A417" s="213" t="s">
        <v>3257</v>
      </c>
      <c r="B417" s="102" t="s">
        <v>738</v>
      </c>
      <c r="C417" s="352">
        <f>VLOOKUP(A417,'CET cennik 01 02 2026 wer SHE'!B:I,8,0)</f>
        <v>2381</v>
      </c>
    </row>
    <row r="418" spans="1:3">
      <c r="A418" s="213" t="s">
        <v>3258</v>
      </c>
      <c r="B418" s="102" t="s">
        <v>738</v>
      </c>
      <c r="C418" s="352">
        <f>VLOOKUP(A418,'CET cennik 01 02 2026 wer SHE'!B:I,8,0)</f>
        <v>2381</v>
      </c>
    </row>
    <row r="419" spans="1:3">
      <c r="A419" s="213" t="s">
        <v>3259</v>
      </c>
      <c r="B419" s="102" t="s">
        <v>3260</v>
      </c>
      <c r="C419" s="352">
        <f>VLOOKUP(A419,'CET cennik 01 02 2026 wer SHE'!B:I,8,0)</f>
        <v>3422</v>
      </c>
    </row>
    <row r="420" spans="1:3">
      <c r="A420" s="213" t="s">
        <v>3261</v>
      </c>
      <c r="B420" s="102" t="s">
        <v>3260</v>
      </c>
      <c r="C420" s="352">
        <f>VLOOKUP(A420,'CET cennik 01 02 2026 wer SHE'!B:I,8,0)</f>
        <v>3422</v>
      </c>
    </row>
    <row r="421" spans="1:3">
      <c r="A421" s="213" t="s">
        <v>3262</v>
      </c>
      <c r="B421" s="102" t="s">
        <v>3260</v>
      </c>
      <c r="C421" s="352">
        <f>VLOOKUP(A421,'CET cennik 01 02 2026 wer SHE'!B:I,8,0)</f>
        <v>3422</v>
      </c>
    </row>
    <row r="422" spans="1:3">
      <c r="A422" s="213" t="s">
        <v>3263</v>
      </c>
      <c r="B422" s="102" t="s">
        <v>3251</v>
      </c>
      <c r="C422" s="352">
        <f>VLOOKUP(A422,'CET cennik 01 02 2026 wer SHE'!B:I,8,0)</f>
        <v>5161</v>
      </c>
    </row>
    <row r="423" spans="1:3">
      <c r="A423" s="213" t="s">
        <v>3264</v>
      </c>
      <c r="B423" s="102" t="s">
        <v>3251</v>
      </c>
      <c r="C423" s="352">
        <f>VLOOKUP(A423,'CET cennik 01 02 2026 wer SHE'!B:I,8,0)</f>
        <v>5161</v>
      </c>
    </row>
    <row r="424" spans="1:3">
      <c r="A424" s="213" t="s">
        <v>3265</v>
      </c>
      <c r="B424" s="102" t="s">
        <v>3251</v>
      </c>
      <c r="C424" s="352">
        <f>VLOOKUP(A424,'CET cennik 01 02 2026 wer SHE'!B:I,8,0)</f>
        <v>5161</v>
      </c>
    </row>
    <row r="425" spans="1:3">
      <c r="A425" s="213" t="s">
        <v>3266</v>
      </c>
      <c r="B425" s="102" t="s">
        <v>3267</v>
      </c>
      <c r="C425" s="352">
        <f>VLOOKUP(A425,'CET cennik 01 02 2026 wer SHE'!B:I,8,0)</f>
        <v>1245</v>
      </c>
    </row>
    <row r="426" spans="1:3">
      <c r="A426" s="213" t="s">
        <v>3268</v>
      </c>
      <c r="B426" s="102" t="s">
        <v>3267</v>
      </c>
      <c r="C426" s="352">
        <f>VLOOKUP(A426,'CET cennik 01 02 2026 wer SHE'!B:I,8,0)</f>
        <v>1245</v>
      </c>
    </row>
    <row r="427" spans="1:3">
      <c r="A427" s="213" t="s">
        <v>3269</v>
      </c>
      <c r="B427" s="102" t="s">
        <v>3267</v>
      </c>
      <c r="C427" s="352">
        <f>VLOOKUP(A427,'CET cennik 01 02 2026 wer SHE'!B:I,8,0)</f>
        <v>1245</v>
      </c>
    </row>
    <row r="428" spans="1:3">
      <c r="A428" s="213" t="s">
        <v>3270</v>
      </c>
      <c r="B428" s="102" t="s">
        <v>3271</v>
      </c>
      <c r="C428" s="352">
        <f>VLOOKUP(A428,'CET cennik 01 02 2026 wer SHE'!B:I,8,0)</f>
        <v>1245</v>
      </c>
    </row>
    <row r="429" spans="1:3">
      <c r="A429" s="213" t="s">
        <v>3272</v>
      </c>
      <c r="B429" s="102" t="s">
        <v>3271</v>
      </c>
      <c r="C429" s="352">
        <f>VLOOKUP(A429,'CET cennik 01 02 2026 wer SHE'!B:I,8,0)</f>
        <v>1245</v>
      </c>
    </row>
    <row r="430" spans="1:3">
      <c r="A430" s="213" t="s">
        <v>3273</v>
      </c>
      <c r="B430" s="102" t="s">
        <v>3271</v>
      </c>
      <c r="C430" s="352">
        <f>VLOOKUP(A430,'CET cennik 01 02 2026 wer SHE'!B:I,8,0)</f>
        <v>1245</v>
      </c>
    </row>
    <row r="431" spans="1:3">
      <c r="A431" s="213" t="s">
        <v>3274</v>
      </c>
      <c r="B431" s="102" t="s">
        <v>3275</v>
      </c>
      <c r="C431" s="352">
        <f>VLOOKUP(A431,'CET cennik 01 02 2026 wer SHE'!B:I,8,0)</f>
        <v>1678</v>
      </c>
    </row>
    <row r="432" spans="1:3">
      <c r="A432" s="213" t="s">
        <v>3276</v>
      </c>
      <c r="B432" s="102" t="s">
        <v>3275</v>
      </c>
      <c r="C432" s="352">
        <f>VLOOKUP(A432,'CET cennik 01 02 2026 wer SHE'!B:I,8,0)</f>
        <v>1678</v>
      </c>
    </row>
    <row r="433" spans="1:3">
      <c r="A433" s="213" t="s">
        <v>3277</v>
      </c>
      <c r="B433" s="102" t="s">
        <v>3275</v>
      </c>
      <c r="C433" s="352">
        <f>VLOOKUP(A433,'CET cennik 01 02 2026 wer SHE'!B:I,8,0)</f>
        <v>1678</v>
      </c>
    </row>
    <row r="434" spans="1:3">
      <c r="A434" s="213" t="s">
        <v>3278</v>
      </c>
      <c r="B434" s="102" t="s">
        <v>3279</v>
      </c>
      <c r="C434" s="352">
        <f>VLOOKUP(A434,'CET cennik 01 02 2026 wer SHE'!B:I,8,0)</f>
        <v>1678</v>
      </c>
    </row>
    <row r="435" spans="1:3">
      <c r="A435" s="214" t="s">
        <v>3280</v>
      </c>
      <c r="B435" s="190" t="s">
        <v>3279</v>
      </c>
      <c r="C435" s="352">
        <f>VLOOKUP(A435,'CET cennik 01 02 2026 wer SHE'!B:I,8,0)</f>
        <v>1678</v>
      </c>
    </row>
    <row r="436" spans="1:3">
      <c r="A436" s="213" t="s">
        <v>3281</v>
      </c>
      <c r="B436" s="102" t="s">
        <v>3279</v>
      </c>
      <c r="C436" s="352">
        <f>VLOOKUP(A436,'CET cennik 01 02 2026 wer SHE'!B:I,8,0)</f>
        <v>1678</v>
      </c>
    </row>
    <row r="437" spans="1:3">
      <c r="A437" s="213" t="s">
        <v>3282</v>
      </c>
      <c r="B437" s="102" t="s">
        <v>3283</v>
      </c>
      <c r="C437" s="352">
        <f>VLOOKUP(A437,'CET cennik 01 02 2026 wer SHE'!B:I,8,0)</f>
        <v>2101</v>
      </c>
    </row>
    <row r="438" spans="1:3">
      <c r="A438" s="213" t="s">
        <v>3284</v>
      </c>
      <c r="B438" s="102" t="s">
        <v>3283</v>
      </c>
      <c r="C438" s="352">
        <f>VLOOKUP(A438,'CET cennik 01 02 2026 wer SHE'!B:I,8,0)</f>
        <v>2101</v>
      </c>
    </row>
    <row r="439" spans="1:3">
      <c r="A439" s="213" t="s">
        <v>3285</v>
      </c>
      <c r="B439" s="102" t="s">
        <v>3283</v>
      </c>
      <c r="C439" s="352">
        <f>VLOOKUP(A439,'CET cennik 01 02 2026 wer SHE'!B:I,8,0)</f>
        <v>2101</v>
      </c>
    </row>
    <row r="440" spans="1:3">
      <c r="A440" s="213" t="s">
        <v>3286</v>
      </c>
      <c r="B440" s="102" t="s">
        <v>3287</v>
      </c>
      <c r="C440" s="352">
        <f>VLOOKUP(A440,'CET cennik 01 02 2026 wer SHE'!B:I,8,0)</f>
        <v>2101</v>
      </c>
    </row>
    <row r="441" spans="1:3">
      <c r="A441" s="213" t="s">
        <v>3288</v>
      </c>
      <c r="B441" s="102" t="s">
        <v>3287</v>
      </c>
      <c r="C441" s="352">
        <f>VLOOKUP(A441,'CET cennik 01 02 2026 wer SHE'!B:I,8,0)</f>
        <v>2101</v>
      </c>
    </row>
    <row r="442" spans="1:3">
      <c r="A442" s="213" t="s">
        <v>3289</v>
      </c>
      <c r="B442" s="102" t="s">
        <v>3287</v>
      </c>
      <c r="C442" s="352">
        <f>VLOOKUP(A442,'CET cennik 01 02 2026 wer SHE'!B:I,8,0)</f>
        <v>2101</v>
      </c>
    </row>
    <row r="443" spans="1:3">
      <c r="A443" s="213" t="s">
        <v>6142</v>
      </c>
      <c r="B443" s="102" t="s">
        <v>6154</v>
      </c>
      <c r="C443" s="352">
        <f>VLOOKUP(A443,'CET cennik 01 02 2026 wer SHE'!B:I,8,0)</f>
        <v>2932</v>
      </c>
    </row>
    <row r="444" spans="1:3">
      <c r="A444" s="213" t="s">
        <v>6143</v>
      </c>
      <c r="B444" s="102" t="s">
        <v>6154</v>
      </c>
      <c r="C444" s="352">
        <f>VLOOKUP(A444,'CET cennik 01 02 2026 wer SHE'!B:I,8,0)</f>
        <v>2932</v>
      </c>
    </row>
    <row r="445" spans="1:3">
      <c r="A445" s="213" t="s">
        <v>6144</v>
      </c>
      <c r="B445" s="102" t="s">
        <v>6154</v>
      </c>
      <c r="C445" s="352">
        <f>VLOOKUP(A445,'CET cennik 01 02 2026 wer SHE'!B:I,8,0)</f>
        <v>2932</v>
      </c>
    </row>
    <row r="446" spans="1:3">
      <c r="A446" s="213" t="s">
        <v>6145</v>
      </c>
      <c r="B446" s="102" t="s">
        <v>6155</v>
      </c>
      <c r="C446" s="352">
        <f>VLOOKUP(A446,'CET cennik 01 02 2026 wer SHE'!B:I,8,0)</f>
        <v>2932</v>
      </c>
    </row>
    <row r="447" spans="1:3">
      <c r="A447" s="213" t="s">
        <v>6146</v>
      </c>
      <c r="B447" s="102" t="s">
        <v>6155</v>
      </c>
      <c r="C447" s="352">
        <f>VLOOKUP(A447,'CET cennik 01 02 2026 wer SHE'!B:I,8,0)</f>
        <v>2932</v>
      </c>
    </row>
    <row r="448" spans="1:3">
      <c r="A448" s="213" t="s">
        <v>6147</v>
      </c>
      <c r="B448" s="102" t="s">
        <v>6155</v>
      </c>
      <c r="C448" s="352">
        <f>VLOOKUP(A448,'CET cennik 01 02 2026 wer SHE'!B:I,8,0)</f>
        <v>2932</v>
      </c>
    </row>
    <row r="449" spans="1:3">
      <c r="A449" s="213" t="s">
        <v>6148</v>
      </c>
      <c r="B449" s="102" t="s">
        <v>6156</v>
      </c>
      <c r="C449" s="352">
        <f>VLOOKUP(A449,'CET cennik 01 02 2026 wer SHE'!B:I,8,0)</f>
        <v>4708</v>
      </c>
    </row>
    <row r="450" spans="1:3">
      <c r="A450" s="213" t="s">
        <v>6149</v>
      </c>
      <c r="B450" s="102" t="s">
        <v>6156</v>
      </c>
      <c r="C450" s="352">
        <f>VLOOKUP(A450,'CET cennik 01 02 2026 wer SHE'!B:I,8,0)</f>
        <v>4708</v>
      </c>
    </row>
    <row r="451" spans="1:3">
      <c r="A451" s="213" t="s">
        <v>6150</v>
      </c>
      <c r="B451" s="102" t="s">
        <v>6156</v>
      </c>
      <c r="C451" s="352">
        <f>VLOOKUP(A451,'CET cennik 01 02 2026 wer SHE'!B:I,8,0)</f>
        <v>4708</v>
      </c>
    </row>
    <row r="452" spans="1:3">
      <c r="A452" s="213" t="s">
        <v>6151</v>
      </c>
      <c r="B452" s="102" t="s">
        <v>6157</v>
      </c>
      <c r="C452" s="352">
        <f>VLOOKUP(A452,'CET cennik 01 02 2026 wer SHE'!B:I,8,0)</f>
        <v>4708</v>
      </c>
    </row>
    <row r="453" spans="1:3">
      <c r="A453" s="213" t="s">
        <v>6152</v>
      </c>
      <c r="B453" s="102" t="s">
        <v>6157</v>
      </c>
      <c r="C453" s="352">
        <f>VLOOKUP(A453,'CET cennik 01 02 2026 wer SHE'!B:I,8,0)</f>
        <v>4708</v>
      </c>
    </row>
    <row r="454" spans="1:3">
      <c r="A454" s="213" t="s">
        <v>6153</v>
      </c>
      <c r="B454" s="102" t="s">
        <v>6157</v>
      </c>
      <c r="C454" s="352">
        <f>VLOOKUP(A454,'CET cennik 01 02 2026 wer SHE'!B:I,8,0)</f>
        <v>4708</v>
      </c>
    </row>
    <row r="455" spans="1:3">
      <c r="A455" s="213" t="s">
        <v>3328</v>
      </c>
      <c r="B455" s="102" t="s">
        <v>3329</v>
      </c>
      <c r="C455" s="352">
        <f>VLOOKUP(A455,'CET cennik 01 02 2026 wer SHE'!B:I,8,0)</f>
        <v>2531</v>
      </c>
    </row>
    <row r="456" spans="1:3">
      <c r="A456" s="213" t="s">
        <v>3330</v>
      </c>
      <c r="B456" s="102" t="s">
        <v>3331</v>
      </c>
      <c r="C456" s="352">
        <f>VLOOKUP(A456,'CET cennik 01 02 2026 wer SHE'!B:I,8,0)</f>
        <v>2533</v>
      </c>
    </row>
    <row r="457" spans="1:3">
      <c r="A457" s="213" t="s">
        <v>3332</v>
      </c>
      <c r="B457" s="102" t="s">
        <v>3333</v>
      </c>
      <c r="C457" s="352">
        <f>VLOOKUP(A457,'CET cennik 01 02 2026 wer SHE'!B:I,8,0)</f>
        <v>2407</v>
      </c>
    </row>
    <row r="458" spans="1:3">
      <c r="A458" s="213" t="s">
        <v>3334</v>
      </c>
      <c r="B458" s="102" t="s">
        <v>3333</v>
      </c>
      <c r="C458" s="352">
        <f>VLOOKUP(A458,'CET cennik 01 02 2026 wer SHE'!B:I,8,0)</f>
        <v>2407</v>
      </c>
    </row>
    <row r="459" spans="1:3">
      <c r="A459" s="213" t="s">
        <v>3335</v>
      </c>
      <c r="B459" s="102" t="s">
        <v>3333</v>
      </c>
      <c r="C459" s="352">
        <f>VLOOKUP(A459,'CET cennik 01 02 2026 wer SHE'!B:I,8,0)</f>
        <v>2407</v>
      </c>
    </row>
    <row r="460" spans="1:3">
      <c r="A460" s="213" t="s">
        <v>3337</v>
      </c>
      <c r="B460" s="102" t="s">
        <v>3336</v>
      </c>
      <c r="C460" s="352">
        <f>VLOOKUP(A460,'CET cennik 01 02 2026 wer SHE'!B:I,8,0)</f>
        <v>2320</v>
      </c>
    </row>
    <row r="461" spans="1:3">
      <c r="A461" s="213" t="s">
        <v>3338</v>
      </c>
      <c r="B461" s="102" t="s">
        <v>3336</v>
      </c>
      <c r="C461" s="352">
        <f>VLOOKUP(A461,'CET cennik 01 02 2026 wer SHE'!B:I,8,0)</f>
        <v>2320</v>
      </c>
    </row>
    <row r="462" spans="1:3">
      <c r="A462" s="213" t="s">
        <v>3339</v>
      </c>
      <c r="B462" s="102" t="s">
        <v>3336</v>
      </c>
      <c r="C462" s="352">
        <f>VLOOKUP(A462,'CET cennik 01 02 2026 wer SHE'!B:I,8,0)</f>
        <v>2320</v>
      </c>
    </row>
    <row r="463" spans="1:3">
      <c r="A463" s="213" t="s">
        <v>3290</v>
      </c>
      <c r="B463" s="102" t="s">
        <v>3291</v>
      </c>
      <c r="C463" s="352">
        <f>VLOOKUP(A463,'CET cennik 01 02 2026 wer SHE'!B:I,8,0)</f>
        <v>3053</v>
      </c>
    </row>
    <row r="464" spans="1:3">
      <c r="A464" s="213" t="s">
        <v>3292</v>
      </c>
      <c r="B464" s="102" t="s">
        <v>3291</v>
      </c>
      <c r="C464" s="352">
        <f>VLOOKUP(A464,'CET cennik 01 02 2026 wer SHE'!B:I,8,0)</f>
        <v>3053</v>
      </c>
    </row>
    <row r="465" spans="1:3">
      <c r="A465" s="213" t="s">
        <v>3293</v>
      </c>
      <c r="B465" s="102" t="s">
        <v>3291</v>
      </c>
      <c r="C465" s="352">
        <f>VLOOKUP(A465,'CET cennik 01 02 2026 wer SHE'!B:I,8,0)</f>
        <v>3053</v>
      </c>
    </row>
    <row r="466" spans="1:3">
      <c r="A466" s="213" t="s">
        <v>3294</v>
      </c>
      <c r="B466" s="102" t="s">
        <v>3295</v>
      </c>
      <c r="C466" s="352">
        <f>VLOOKUP(A466,'CET cennik 01 02 2026 wer SHE'!B:I,8,0)</f>
        <v>2472</v>
      </c>
    </row>
    <row r="467" spans="1:3">
      <c r="A467" s="213" t="s">
        <v>3296</v>
      </c>
      <c r="B467" s="102" t="s">
        <v>3295</v>
      </c>
      <c r="C467" s="352">
        <f>VLOOKUP(A467,'CET cennik 01 02 2026 wer SHE'!B:I,8,0)</f>
        <v>2472</v>
      </c>
    </row>
    <row r="468" spans="1:3">
      <c r="A468" s="213" t="s">
        <v>3297</v>
      </c>
      <c r="B468" s="102" t="s">
        <v>3295</v>
      </c>
      <c r="C468" s="352">
        <f>VLOOKUP(A468,'CET cennik 01 02 2026 wer SHE'!B:I,8,0)</f>
        <v>2472</v>
      </c>
    </row>
    <row r="469" spans="1:3">
      <c r="A469" s="213" t="s">
        <v>5942</v>
      </c>
      <c r="B469" s="102" t="s">
        <v>5941</v>
      </c>
      <c r="C469" s="352">
        <f>VLOOKUP(A469,'CET cennik 01 02 2026 wer SHE'!B:I,8,0)</f>
        <v>2498</v>
      </c>
    </row>
    <row r="470" spans="1:3">
      <c r="A470" s="213" t="s">
        <v>5943</v>
      </c>
      <c r="B470" s="102" t="s">
        <v>5941</v>
      </c>
      <c r="C470" s="352">
        <f>VLOOKUP(A470,'CET cennik 01 02 2026 wer SHE'!B:I,8,0)</f>
        <v>2498</v>
      </c>
    </row>
    <row r="471" spans="1:3">
      <c r="A471" s="213" t="s">
        <v>5944</v>
      </c>
      <c r="B471" s="102" t="s">
        <v>5941</v>
      </c>
      <c r="C471" s="352">
        <f>VLOOKUP(A471,'CET cennik 01 02 2026 wer SHE'!B:I,8,0)</f>
        <v>2498</v>
      </c>
    </row>
    <row r="472" spans="1:3">
      <c r="A472" s="213" t="s">
        <v>5961</v>
      </c>
      <c r="B472" s="102" t="s">
        <v>6094</v>
      </c>
      <c r="C472" s="352">
        <f>VLOOKUP(A472,'CET cennik 01 02 2026 wer SHE'!B:I,8,0)</f>
        <v>1790</v>
      </c>
    </row>
    <row r="473" spans="1:3">
      <c r="A473" s="213" t="s">
        <v>5962</v>
      </c>
      <c r="B473" s="102" t="s">
        <v>6095</v>
      </c>
      <c r="C473" s="352">
        <f>VLOOKUP(A473,'CET cennik 01 02 2026 wer SHE'!B:I,8,0)</f>
        <v>1825</v>
      </c>
    </row>
    <row r="474" spans="1:3">
      <c r="A474" s="213" t="s">
        <v>3298</v>
      </c>
      <c r="B474" s="102" t="s">
        <v>5073</v>
      </c>
      <c r="C474" s="352">
        <f>VLOOKUP(A474,'CET cennik 01 02 2026 wer SHE'!B:I,8,0)</f>
        <v>2431</v>
      </c>
    </row>
    <row r="475" spans="1:3">
      <c r="A475" s="213" t="s">
        <v>3299</v>
      </c>
      <c r="B475" s="102" t="s">
        <v>5074</v>
      </c>
      <c r="C475" s="352">
        <f>VLOOKUP(A475,'CET cennik 01 02 2026 wer SHE'!B:I,8,0)</f>
        <v>2431</v>
      </c>
    </row>
    <row r="476" spans="1:3">
      <c r="A476" s="213" t="s">
        <v>3300</v>
      </c>
      <c r="B476" s="102" t="s">
        <v>5074</v>
      </c>
      <c r="C476" s="352">
        <f>VLOOKUP(A476,'CET cennik 01 02 2026 wer SHE'!B:I,8,0)</f>
        <v>2431</v>
      </c>
    </row>
    <row r="477" spans="1:3">
      <c r="A477" s="213" t="s">
        <v>3301</v>
      </c>
      <c r="B477" s="102" t="s">
        <v>3302</v>
      </c>
      <c r="C477" s="352">
        <f>VLOOKUP(A477,'CET cennik 01 02 2026 wer SHE'!B:I,8,0)</f>
        <v>2579</v>
      </c>
    </row>
    <row r="478" spans="1:3">
      <c r="A478" s="213" t="s">
        <v>3303</v>
      </c>
      <c r="B478" s="102" t="s">
        <v>3302</v>
      </c>
      <c r="C478" s="352">
        <f>VLOOKUP(A478,'CET cennik 01 02 2026 wer SHE'!B:I,8,0)</f>
        <v>2579</v>
      </c>
    </row>
    <row r="479" spans="1:3">
      <c r="A479" s="213" t="s">
        <v>3304</v>
      </c>
      <c r="B479" s="102" t="s">
        <v>3302</v>
      </c>
      <c r="C479" s="352">
        <f>VLOOKUP(A479,'CET cennik 01 02 2026 wer SHE'!B:I,8,0)</f>
        <v>2579</v>
      </c>
    </row>
    <row r="480" spans="1:3">
      <c r="A480" s="213" t="s">
        <v>3305</v>
      </c>
      <c r="B480" s="102" t="s">
        <v>3306</v>
      </c>
      <c r="C480" s="352">
        <f>VLOOKUP(A480,'CET cennik 01 02 2026 wer SHE'!B:I,8,0)</f>
        <v>3159</v>
      </c>
    </row>
    <row r="481" spans="1:3">
      <c r="A481" s="213" t="s">
        <v>3307</v>
      </c>
      <c r="B481" s="102" t="s">
        <v>3306</v>
      </c>
      <c r="C481" s="352">
        <f>VLOOKUP(A481,'CET cennik 01 02 2026 wer SHE'!B:I,8,0)</f>
        <v>3159</v>
      </c>
    </row>
    <row r="482" spans="1:3">
      <c r="A482" s="213" t="s">
        <v>3308</v>
      </c>
      <c r="B482" s="102" t="s">
        <v>3306</v>
      </c>
      <c r="C482" s="352">
        <f>VLOOKUP(A482,'CET cennik 01 02 2026 wer SHE'!B:I,8,0)</f>
        <v>3159</v>
      </c>
    </row>
    <row r="483" spans="1:3">
      <c r="A483" s="213" t="s">
        <v>3309</v>
      </c>
      <c r="B483" s="102" t="s">
        <v>5078</v>
      </c>
      <c r="C483" s="352">
        <f>VLOOKUP(A483,'CET cennik 01 02 2026 wer SHE'!B:I,8,0)</f>
        <v>3305</v>
      </c>
    </row>
    <row r="484" spans="1:3">
      <c r="A484" s="213" t="s">
        <v>3310</v>
      </c>
      <c r="B484" s="102" t="s">
        <v>5078</v>
      </c>
      <c r="C484" s="352">
        <f>VLOOKUP(A484,'CET cennik 01 02 2026 wer SHE'!B:I,8,0)</f>
        <v>3305</v>
      </c>
    </row>
    <row r="485" spans="1:3">
      <c r="A485" s="213" t="s">
        <v>3311</v>
      </c>
      <c r="B485" s="102" t="s">
        <v>5078</v>
      </c>
      <c r="C485" s="352">
        <f>VLOOKUP(A485,'CET cennik 01 02 2026 wer SHE'!B:I,8,0)</f>
        <v>3305</v>
      </c>
    </row>
    <row r="486" spans="1:3">
      <c r="A486" s="213" t="s">
        <v>3312</v>
      </c>
      <c r="B486" s="102" t="s">
        <v>3313</v>
      </c>
      <c r="C486" s="352">
        <f>VLOOKUP(A486,'CET cennik 01 02 2026 wer SHE'!B:I,8,0)</f>
        <v>2554</v>
      </c>
    </row>
    <row r="487" spans="1:3">
      <c r="A487" s="213" t="s">
        <v>3314</v>
      </c>
      <c r="B487" s="102" t="s">
        <v>3313</v>
      </c>
      <c r="C487" s="352">
        <f>VLOOKUP(A487,'CET cennik 01 02 2026 wer SHE'!B:I,8,0)</f>
        <v>2554</v>
      </c>
    </row>
    <row r="488" spans="1:3">
      <c r="A488" s="213" t="s">
        <v>3315</v>
      </c>
      <c r="B488" s="102" t="s">
        <v>3313</v>
      </c>
      <c r="C488" s="352">
        <f>VLOOKUP(A488,'CET cennik 01 02 2026 wer SHE'!B:I,8,0)</f>
        <v>2554</v>
      </c>
    </row>
    <row r="489" spans="1:3">
      <c r="A489" s="213" t="s">
        <v>3316</v>
      </c>
      <c r="B489" s="102" t="s">
        <v>5094</v>
      </c>
      <c r="C489" s="352">
        <f>VLOOKUP(A489,'CET cennik 01 02 2026 wer SHE'!B:I,8,0)</f>
        <v>2689</v>
      </c>
    </row>
    <row r="490" spans="1:3">
      <c r="A490" s="213" t="s">
        <v>3318</v>
      </c>
      <c r="B490" s="102" t="s">
        <v>5094</v>
      </c>
      <c r="C490" s="352">
        <f>VLOOKUP(A490,'CET cennik 01 02 2026 wer SHE'!B:I,8,0)</f>
        <v>2689</v>
      </c>
    </row>
    <row r="491" spans="1:3">
      <c r="A491" s="213" t="s">
        <v>3319</v>
      </c>
      <c r="B491" s="102" t="s">
        <v>5094</v>
      </c>
      <c r="C491" s="352">
        <f>VLOOKUP(A491,'CET cennik 01 02 2026 wer SHE'!B:I,8,0)</f>
        <v>2689</v>
      </c>
    </row>
    <row r="492" spans="1:3">
      <c r="A492" s="213" t="s">
        <v>3320</v>
      </c>
      <c r="B492" s="102" t="s">
        <v>3321</v>
      </c>
      <c r="C492" s="352">
        <f>VLOOKUP(A492,'CET cennik 01 02 2026 wer SHE'!B:I,8,0)</f>
        <v>3354</v>
      </c>
    </row>
    <row r="493" spans="1:3">
      <c r="A493" s="213" t="s">
        <v>3322</v>
      </c>
      <c r="B493" s="102" t="s">
        <v>3321</v>
      </c>
      <c r="C493" s="352">
        <f>VLOOKUP(A493,'CET cennik 01 02 2026 wer SHE'!B:I,8,0)</f>
        <v>3354</v>
      </c>
    </row>
    <row r="494" spans="1:3">
      <c r="A494" s="213" t="s">
        <v>3323</v>
      </c>
      <c r="B494" s="102" t="s">
        <v>3321</v>
      </c>
      <c r="C494" s="352">
        <f>VLOOKUP(A494,'CET cennik 01 02 2026 wer SHE'!B:I,8,0)</f>
        <v>3354</v>
      </c>
    </row>
    <row r="495" spans="1:3">
      <c r="A495" s="213" t="s">
        <v>3324</v>
      </c>
      <c r="B495" s="102" t="s">
        <v>5092</v>
      </c>
      <c r="C495" s="352">
        <f>VLOOKUP(A495,'CET cennik 01 02 2026 wer SHE'!B:I,8,0)</f>
        <v>3519</v>
      </c>
    </row>
    <row r="496" spans="1:3">
      <c r="A496" s="213" t="s">
        <v>3326</v>
      </c>
      <c r="B496" s="102" t="s">
        <v>5093</v>
      </c>
      <c r="C496" s="352">
        <f>VLOOKUP(A496,'CET cennik 01 02 2026 wer SHE'!B:I,8,0)</f>
        <v>3519</v>
      </c>
    </row>
    <row r="497" spans="1:3">
      <c r="A497" s="213" t="s">
        <v>3327</v>
      </c>
      <c r="B497" s="102" t="s">
        <v>5093</v>
      </c>
      <c r="C497" s="352">
        <f>VLOOKUP(A497,'CET cennik 01 02 2026 wer SHE'!B:I,8,0)</f>
        <v>3519</v>
      </c>
    </row>
    <row r="498" spans="1:3">
      <c r="A498" s="213" t="s">
        <v>3348</v>
      </c>
      <c r="B498" s="102" t="s">
        <v>3349</v>
      </c>
      <c r="C498" s="352">
        <f>VLOOKUP(A498,'CET cennik 01 02 2026 wer SHE'!B:I,8,0)</f>
        <v>2612</v>
      </c>
    </row>
    <row r="499" spans="1:3">
      <c r="A499" s="213" t="s">
        <v>3350</v>
      </c>
      <c r="B499" s="102" t="s">
        <v>3349</v>
      </c>
      <c r="C499" s="352">
        <f>VLOOKUP(A499,'CET cennik 01 02 2026 wer SHE'!B:I,8,0)</f>
        <v>2612</v>
      </c>
    </row>
    <row r="500" spans="1:3">
      <c r="A500" s="213" t="s">
        <v>3351</v>
      </c>
      <c r="B500" s="102" t="s">
        <v>3349</v>
      </c>
      <c r="C500" s="352">
        <f>VLOOKUP(A500,'CET cennik 01 02 2026 wer SHE'!B:I,8,0)</f>
        <v>2612</v>
      </c>
    </row>
    <row r="501" spans="1:3">
      <c r="A501" s="213" t="s">
        <v>3352</v>
      </c>
      <c r="B501" s="102" t="s">
        <v>3353</v>
      </c>
      <c r="C501" s="352">
        <f>VLOOKUP(A501,'CET cennik 01 02 2026 wer SHE'!B:I,8,0)</f>
        <v>2700</v>
      </c>
    </row>
    <row r="502" spans="1:3">
      <c r="A502" s="213" t="s">
        <v>3354</v>
      </c>
      <c r="B502" s="102" t="s">
        <v>3353</v>
      </c>
      <c r="C502" s="352">
        <f>VLOOKUP(A502,'CET cennik 01 02 2026 wer SHE'!B:I,8,0)</f>
        <v>2700</v>
      </c>
    </row>
    <row r="503" spans="1:3">
      <c r="A503" s="214" t="s">
        <v>3355</v>
      </c>
      <c r="B503" s="190" t="s">
        <v>3353</v>
      </c>
      <c r="C503" s="352">
        <f>VLOOKUP(A503,'CET cennik 01 02 2026 wer SHE'!B:I,8,0)</f>
        <v>2700</v>
      </c>
    </row>
    <row r="504" spans="1:3">
      <c r="A504" s="213" t="s">
        <v>3356</v>
      </c>
      <c r="B504" s="102" t="s">
        <v>4934</v>
      </c>
      <c r="C504" s="352">
        <f>VLOOKUP(A504,'CET cennik 01 02 2026 wer SHE'!B:I,8,0)</f>
        <v>2920</v>
      </c>
    </row>
    <row r="505" spans="1:3">
      <c r="A505" s="213" t="s">
        <v>3357</v>
      </c>
      <c r="B505" s="102" t="s">
        <v>4934</v>
      </c>
      <c r="C505" s="352">
        <f>VLOOKUP(A505,'CET cennik 01 02 2026 wer SHE'!B:I,8,0)</f>
        <v>2920</v>
      </c>
    </row>
    <row r="506" spans="1:3">
      <c r="A506" s="213" t="s">
        <v>3358</v>
      </c>
      <c r="B506" s="102" t="s">
        <v>4934</v>
      </c>
      <c r="C506" s="352">
        <f>VLOOKUP(A506,'CET cennik 01 02 2026 wer SHE'!B:I,8,0)</f>
        <v>2920</v>
      </c>
    </row>
    <row r="507" spans="1:3">
      <c r="A507" s="213" t="s">
        <v>3359</v>
      </c>
      <c r="B507" s="102" t="s">
        <v>3360</v>
      </c>
      <c r="C507" s="352">
        <f>VLOOKUP(A507,'CET cennik 01 02 2026 wer SHE'!B:I,8,0)</f>
        <v>4390</v>
      </c>
    </row>
    <row r="508" spans="1:3">
      <c r="A508" s="213" t="s">
        <v>3361</v>
      </c>
      <c r="B508" s="102" t="s">
        <v>3360</v>
      </c>
      <c r="C508" s="352">
        <f>VLOOKUP(A508,'CET cennik 01 02 2026 wer SHE'!B:I,8,0)</f>
        <v>4390</v>
      </c>
    </row>
    <row r="509" spans="1:3">
      <c r="A509" s="213" t="s">
        <v>3362</v>
      </c>
      <c r="B509" s="102" t="s">
        <v>3360</v>
      </c>
      <c r="C509" s="352">
        <f>VLOOKUP(A509,'CET cennik 01 02 2026 wer SHE'!B:I,8,0)</f>
        <v>4390</v>
      </c>
    </row>
    <row r="510" spans="1:3">
      <c r="A510" s="213" t="s">
        <v>3363</v>
      </c>
      <c r="B510" s="102" t="s">
        <v>3364</v>
      </c>
      <c r="C510" s="352">
        <f>VLOOKUP(A510,'CET cennik 01 02 2026 wer SHE'!B:I,8,0)</f>
        <v>4412</v>
      </c>
    </row>
    <row r="511" spans="1:3">
      <c r="A511" s="213" t="s">
        <v>3365</v>
      </c>
      <c r="B511" s="102" t="s">
        <v>3364</v>
      </c>
      <c r="C511" s="352">
        <f>VLOOKUP(A511,'CET cennik 01 02 2026 wer SHE'!B:I,8,0)</f>
        <v>4412</v>
      </c>
    </row>
    <row r="512" spans="1:3">
      <c r="A512" s="213" t="s">
        <v>3366</v>
      </c>
      <c r="B512" s="102" t="s">
        <v>3364</v>
      </c>
      <c r="C512" s="352">
        <f>VLOOKUP(A512,'CET cennik 01 02 2026 wer SHE'!B:I,8,0)</f>
        <v>4412</v>
      </c>
    </row>
    <row r="513" spans="1:3">
      <c r="A513" s="213" t="s">
        <v>3367</v>
      </c>
      <c r="B513" s="102" t="s">
        <v>3368</v>
      </c>
      <c r="C513" s="352">
        <f>VLOOKUP(A513,'CET cennik 01 02 2026 wer SHE'!B:I,8,0)</f>
        <v>4416</v>
      </c>
    </row>
    <row r="514" spans="1:3">
      <c r="A514" s="213" t="s">
        <v>3369</v>
      </c>
      <c r="B514" s="102" t="s">
        <v>3368</v>
      </c>
      <c r="C514" s="352">
        <f>VLOOKUP(A514,'CET cennik 01 02 2026 wer SHE'!B:I,8,0)</f>
        <v>4416</v>
      </c>
    </row>
    <row r="515" spans="1:3">
      <c r="A515" s="213" t="s">
        <v>3370</v>
      </c>
      <c r="B515" s="102" t="s">
        <v>3368</v>
      </c>
      <c r="C515" s="352">
        <f>VLOOKUP(A515,'CET cennik 01 02 2026 wer SHE'!B:I,8,0)</f>
        <v>4416</v>
      </c>
    </row>
    <row r="516" spans="1:3">
      <c r="A516" s="213" t="s">
        <v>3371</v>
      </c>
      <c r="B516" s="102" t="s">
        <v>5091</v>
      </c>
      <c r="C516" s="352">
        <f>VLOOKUP(A516,'CET cennik 01 02 2026 wer SHE'!B:I,8,0)</f>
        <v>3673</v>
      </c>
    </row>
    <row r="517" spans="1:3">
      <c r="A517" s="213" t="s">
        <v>3372</v>
      </c>
      <c r="B517" s="102" t="s">
        <v>5091</v>
      </c>
      <c r="C517" s="352">
        <f>VLOOKUP(A517,'CET cennik 01 02 2026 wer SHE'!B:I,8,0)</f>
        <v>3673</v>
      </c>
    </row>
    <row r="518" spans="1:3">
      <c r="A518" s="213" t="s">
        <v>3373</v>
      </c>
      <c r="B518" s="102" t="s">
        <v>5091</v>
      </c>
      <c r="C518" s="352">
        <f>VLOOKUP(A518,'CET cennik 01 02 2026 wer SHE'!B:I,8,0)</f>
        <v>3673</v>
      </c>
    </row>
    <row r="519" spans="1:3">
      <c r="A519" s="213" t="s">
        <v>3340</v>
      </c>
      <c r="B519" s="102" t="s">
        <v>3341</v>
      </c>
      <c r="C519" s="352">
        <f>VLOOKUP(A519,'CET cennik 01 02 2026 wer SHE'!B:I,8,0)</f>
        <v>4385</v>
      </c>
    </row>
    <row r="520" spans="1:3">
      <c r="A520" s="213" t="s">
        <v>3342</v>
      </c>
      <c r="B520" s="102" t="s">
        <v>3341</v>
      </c>
      <c r="C520" s="352">
        <f>VLOOKUP(A520,'CET cennik 01 02 2026 wer SHE'!B:I,8,0)</f>
        <v>4385</v>
      </c>
    </row>
    <row r="521" spans="1:3">
      <c r="A521" s="213" t="s">
        <v>3343</v>
      </c>
      <c r="B521" s="102" t="s">
        <v>3341</v>
      </c>
      <c r="C521" s="352">
        <f>VLOOKUP(A521,'CET cennik 01 02 2026 wer SHE'!B:I,8,0)</f>
        <v>4385</v>
      </c>
    </row>
    <row r="522" spans="1:3">
      <c r="A522" s="213" t="s">
        <v>3344</v>
      </c>
      <c r="B522" s="102" t="s">
        <v>3345</v>
      </c>
      <c r="C522" s="352">
        <f>VLOOKUP(A522,'CET cennik 01 02 2026 wer SHE'!B:I,8,0)</f>
        <v>3667</v>
      </c>
    </row>
    <row r="523" spans="1:3">
      <c r="A523" s="213" t="s">
        <v>3346</v>
      </c>
      <c r="B523" s="102" t="s">
        <v>3345</v>
      </c>
      <c r="C523" s="352">
        <f>VLOOKUP(A523,'CET cennik 01 02 2026 wer SHE'!B:I,8,0)</f>
        <v>3667</v>
      </c>
    </row>
    <row r="524" spans="1:3">
      <c r="A524" s="213" t="s">
        <v>3347</v>
      </c>
      <c r="B524" s="102" t="s">
        <v>3345</v>
      </c>
      <c r="C524" s="352">
        <f>VLOOKUP(A524,'CET cennik 01 02 2026 wer SHE'!B:I,8,0)</f>
        <v>3667</v>
      </c>
    </row>
    <row r="525" spans="1:3">
      <c r="A525" s="213" t="s">
        <v>3611</v>
      </c>
      <c r="B525" s="102" t="s">
        <v>3610</v>
      </c>
      <c r="C525" s="352">
        <f>VLOOKUP(A525,'CET cennik 01 02 2026 wer SHE'!B:I,8,0)</f>
        <v>1644</v>
      </c>
    </row>
    <row r="526" spans="1:3">
      <c r="A526" s="213" t="s">
        <v>3612</v>
      </c>
      <c r="B526" s="102" t="s">
        <v>3610</v>
      </c>
      <c r="C526" s="352">
        <f>VLOOKUP(A526,'CET cennik 01 02 2026 wer SHE'!B:I,8,0)</f>
        <v>1644</v>
      </c>
    </row>
    <row r="527" spans="1:3">
      <c r="A527" s="213" t="s">
        <v>3613</v>
      </c>
      <c r="B527" s="102" t="s">
        <v>3610</v>
      </c>
      <c r="C527" s="352">
        <f>VLOOKUP(A527,'CET cennik 01 02 2026 wer SHE'!B:I,8,0)</f>
        <v>1644</v>
      </c>
    </row>
    <row r="528" spans="1:3">
      <c r="A528" s="213" t="s">
        <v>3614</v>
      </c>
      <c r="B528" s="102" t="s">
        <v>3615</v>
      </c>
      <c r="C528" s="352">
        <f>VLOOKUP(A528,'CET cennik 01 02 2026 wer SHE'!B:I,8,0)</f>
        <v>1776</v>
      </c>
    </row>
    <row r="529" spans="1:3">
      <c r="A529" s="213" t="s">
        <v>3616</v>
      </c>
      <c r="B529" s="102" t="s">
        <v>3615</v>
      </c>
      <c r="C529" s="352">
        <f>VLOOKUP(A529,'CET cennik 01 02 2026 wer SHE'!B:I,8,0)</f>
        <v>1776</v>
      </c>
    </row>
    <row r="530" spans="1:3">
      <c r="A530" s="213" t="s">
        <v>3617</v>
      </c>
      <c r="B530" s="102" t="s">
        <v>3615</v>
      </c>
      <c r="C530" s="352">
        <f>VLOOKUP(A530,'CET cennik 01 02 2026 wer SHE'!B:I,8,0)</f>
        <v>1776</v>
      </c>
    </row>
    <row r="531" spans="1:3">
      <c r="A531" s="213" t="s">
        <v>3635</v>
      </c>
      <c r="B531" s="102" t="s">
        <v>3636</v>
      </c>
      <c r="C531" s="352">
        <f>VLOOKUP(A531,'CET cennik 01 02 2026 wer SHE'!B:I,8,0)</f>
        <v>1646</v>
      </c>
    </row>
    <row r="532" spans="1:3">
      <c r="A532" s="213" t="s">
        <v>3637</v>
      </c>
      <c r="B532" s="102" t="s">
        <v>3636</v>
      </c>
      <c r="C532" s="352">
        <f>VLOOKUP(A532,'CET cennik 01 02 2026 wer SHE'!B:I,8,0)</f>
        <v>1646</v>
      </c>
    </row>
    <row r="533" spans="1:3">
      <c r="A533" s="213" t="s">
        <v>3638</v>
      </c>
      <c r="B533" s="102" t="s">
        <v>3636</v>
      </c>
      <c r="C533" s="352">
        <f>VLOOKUP(A533,'CET cennik 01 02 2026 wer SHE'!B:I,8,0)</f>
        <v>1646</v>
      </c>
    </row>
    <row r="534" spans="1:3">
      <c r="A534" s="213" t="s">
        <v>3639</v>
      </c>
      <c r="B534" s="102" t="s">
        <v>3640</v>
      </c>
      <c r="C534" s="352">
        <f>VLOOKUP(A534,'CET cennik 01 02 2026 wer SHE'!B:I,8,0)</f>
        <v>1844</v>
      </c>
    </row>
    <row r="535" spans="1:3">
      <c r="A535" s="213" t="s">
        <v>3641</v>
      </c>
      <c r="B535" s="102" t="s">
        <v>3640</v>
      </c>
      <c r="C535" s="352">
        <f>VLOOKUP(A535,'CET cennik 01 02 2026 wer SHE'!B:I,8,0)</f>
        <v>1844</v>
      </c>
    </row>
    <row r="536" spans="1:3">
      <c r="A536" s="213" t="s">
        <v>3642</v>
      </c>
      <c r="B536" s="102" t="s">
        <v>3640</v>
      </c>
      <c r="C536" s="352">
        <f>VLOOKUP(A536,'CET cennik 01 02 2026 wer SHE'!B:I,8,0)</f>
        <v>1844</v>
      </c>
    </row>
    <row r="537" spans="1:3">
      <c r="A537" s="213" t="s">
        <v>3643</v>
      </c>
      <c r="B537" s="102" t="s">
        <v>3644</v>
      </c>
      <c r="C537" s="352">
        <f>VLOOKUP(A537,'CET cennik 01 02 2026 wer SHE'!B:I,8,0)</f>
        <v>1697</v>
      </c>
    </row>
    <row r="538" spans="1:3">
      <c r="A538" s="213" t="s">
        <v>3645</v>
      </c>
      <c r="B538" s="102" t="s">
        <v>3644</v>
      </c>
      <c r="C538" s="352">
        <f>VLOOKUP(A538,'CET cennik 01 02 2026 wer SHE'!B:I,8,0)</f>
        <v>1697</v>
      </c>
    </row>
    <row r="539" spans="1:3">
      <c r="A539" s="213" t="s">
        <v>3646</v>
      </c>
      <c r="B539" s="102" t="s">
        <v>3644</v>
      </c>
      <c r="C539" s="352">
        <f>VLOOKUP(A539,'CET cennik 01 02 2026 wer SHE'!B:I,8,0)</f>
        <v>1697</v>
      </c>
    </row>
    <row r="540" spans="1:3">
      <c r="A540" s="213" t="s">
        <v>3619</v>
      </c>
      <c r="B540" s="102" t="s">
        <v>3618</v>
      </c>
      <c r="C540" s="352">
        <f>VLOOKUP(A540,'CET cennik 01 02 2026 wer SHE'!B:I,8,0)</f>
        <v>2296</v>
      </c>
    </row>
    <row r="541" spans="1:3">
      <c r="A541" s="213" t="s">
        <v>3620</v>
      </c>
      <c r="B541" s="102" t="s">
        <v>3618</v>
      </c>
      <c r="C541" s="352">
        <f>VLOOKUP(A541,'CET cennik 01 02 2026 wer SHE'!B:I,8,0)</f>
        <v>2296</v>
      </c>
    </row>
    <row r="542" spans="1:3">
      <c r="A542" s="213" t="s">
        <v>3621</v>
      </c>
      <c r="B542" s="102" t="s">
        <v>3618</v>
      </c>
      <c r="C542" s="352">
        <f>VLOOKUP(A542,'CET cennik 01 02 2026 wer SHE'!B:I,8,0)</f>
        <v>2296</v>
      </c>
    </row>
    <row r="543" spans="1:3">
      <c r="A543" s="213" t="s">
        <v>3622</v>
      </c>
      <c r="B543" s="102" t="s">
        <v>3623</v>
      </c>
      <c r="C543" s="352">
        <f>VLOOKUP(A543,'CET cennik 01 02 2026 wer SHE'!B:I,8,0)</f>
        <v>2414</v>
      </c>
    </row>
    <row r="544" spans="1:3">
      <c r="A544" s="213" t="s">
        <v>3624</v>
      </c>
      <c r="B544" s="102" t="s">
        <v>3623</v>
      </c>
      <c r="C544" s="352">
        <f>VLOOKUP(A544,'CET cennik 01 02 2026 wer SHE'!B:I,8,0)</f>
        <v>2414</v>
      </c>
    </row>
    <row r="545" spans="1:3">
      <c r="A545" s="213" t="s">
        <v>3625</v>
      </c>
      <c r="B545" s="102" t="s">
        <v>3623</v>
      </c>
      <c r="C545" s="352">
        <f>VLOOKUP(A545,'CET cennik 01 02 2026 wer SHE'!B:I,8,0)</f>
        <v>2414</v>
      </c>
    </row>
    <row r="546" spans="1:3">
      <c r="A546" s="213" t="s">
        <v>3626</v>
      </c>
      <c r="B546" s="102" t="s">
        <v>3627</v>
      </c>
      <c r="C546" s="352">
        <f>VLOOKUP(A546,'CET cennik 01 02 2026 wer SHE'!B:I,8,0)</f>
        <v>2291</v>
      </c>
    </row>
    <row r="547" spans="1:3">
      <c r="A547" s="213" t="s">
        <v>3628</v>
      </c>
      <c r="B547" s="102" t="s">
        <v>3627</v>
      </c>
      <c r="C547" s="352">
        <f>VLOOKUP(A547,'CET cennik 01 02 2026 wer SHE'!B:I,8,0)</f>
        <v>2291</v>
      </c>
    </row>
    <row r="548" spans="1:3">
      <c r="A548" s="213" t="s">
        <v>3629</v>
      </c>
      <c r="B548" s="102" t="s">
        <v>3627</v>
      </c>
      <c r="C548" s="352">
        <f>VLOOKUP(A548,'CET cennik 01 02 2026 wer SHE'!B:I,8,0)</f>
        <v>2291</v>
      </c>
    </row>
    <row r="549" spans="1:3">
      <c r="A549" s="213" t="s">
        <v>3630</v>
      </c>
      <c r="B549" s="102" t="s">
        <v>3631</v>
      </c>
      <c r="C549" s="352">
        <f>VLOOKUP(A549,'CET cennik 01 02 2026 wer SHE'!B:I,8,0)</f>
        <v>2478</v>
      </c>
    </row>
    <row r="550" spans="1:3">
      <c r="A550" s="213" t="s">
        <v>3632</v>
      </c>
      <c r="B550" s="102" t="s">
        <v>3631</v>
      </c>
      <c r="C550" s="352">
        <f>VLOOKUP(A550,'CET cennik 01 02 2026 wer SHE'!B:I,8,0)</f>
        <v>2478</v>
      </c>
    </row>
    <row r="551" spans="1:3">
      <c r="A551" s="213" t="s">
        <v>3633</v>
      </c>
      <c r="B551" s="102" t="s">
        <v>3631</v>
      </c>
      <c r="C551" s="352">
        <f>VLOOKUP(A551,'CET cennik 01 02 2026 wer SHE'!B:I,8,0)</f>
        <v>2478</v>
      </c>
    </row>
    <row r="552" spans="1:3">
      <c r="A552" s="213" t="s">
        <v>3634</v>
      </c>
      <c r="B552" s="102" t="s">
        <v>3592</v>
      </c>
      <c r="C552" s="352">
        <f>VLOOKUP(A552,'CET cennik 01 02 2026 wer SHE'!B:I,8,0)</f>
        <v>2339</v>
      </c>
    </row>
    <row r="553" spans="1:3">
      <c r="A553" s="213" t="s">
        <v>3591</v>
      </c>
      <c r="B553" s="102" t="s">
        <v>3592</v>
      </c>
      <c r="C553" s="352">
        <f>VLOOKUP(A553,'CET cennik 01 02 2026 wer SHE'!B:I,8,0)</f>
        <v>2339</v>
      </c>
    </row>
    <row r="554" spans="1:3">
      <c r="A554" s="214" t="s">
        <v>3593</v>
      </c>
      <c r="B554" s="190" t="s">
        <v>3592</v>
      </c>
      <c r="C554" s="352">
        <f>VLOOKUP(A554,'CET cennik 01 02 2026 wer SHE'!B:I,8,0)</f>
        <v>2339</v>
      </c>
    </row>
    <row r="555" spans="1:3">
      <c r="A555" s="213" t="s">
        <v>3595</v>
      </c>
      <c r="B555" s="102" t="s">
        <v>3594</v>
      </c>
      <c r="C555" s="352">
        <f>VLOOKUP(A555,'CET cennik 01 02 2026 wer SHE'!B:I,8,0)</f>
        <v>2917</v>
      </c>
    </row>
    <row r="556" spans="1:3">
      <c r="A556" s="213" t="s">
        <v>3596</v>
      </c>
      <c r="B556" s="102" t="s">
        <v>3594</v>
      </c>
      <c r="C556" s="352">
        <f>VLOOKUP(A556,'CET cennik 01 02 2026 wer SHE'!B:I,8,0)</f>
        <v>2917</v>
      </c>
    </row>
    <row r="557" spans="1:3">
      <c r="A557" s="213" t="s">
        <v>3597</v>
      </c>
      <c r="B557" s="102" t="s">
        <v>3594</v>
      </c>
      <c r="C557" s="352">
        <f>VLOOKUP(A557,'CET cennik 01 02 2026 wer SHE'!B:I,8,0)</f>
        <v>2917</v>
      </c>
    </row>
    <row r="558" spans="1:3">
      <c r="A558" s="213" t="s">
        <v>3599</v>
      </c>
      <c r="B558" s="102" t="s">
        <v>3598</v>
      </c>
      <c r="C558" s="352">
        <f>VLOOKUP(A558,'CET cennik 01 02 2026 wer SHE'!B:I,8,0)</f>
        <v>3057</v>
      </c>
    </row>
    <row r="559" spans="1:3">
      <c r="A559" s="213" t="s">
        <v>3600</v>
      </c>
      <c r="B559" s="102" t="s">
        <v>3598</v>
      </c>
      <c r="C559" s="352">
        <f>VLOOKUP(A559,'CET cennik 01 02 2026 wer SHE'!B:I,8,0)</f>
        <v>3057</v>
      </c>
    </row>
    <row r="560" spans="1:3">
      <c r="A560" s="213" t="s">
        <v>3601</v>
      </c>
      <c r="B560" s="102" t="s">
        <v>3598</v>
      </c>
      <c r="C560" s="352">
        <f>VLOOKUP(A560,'CET cennik 01 02 2026 wer SHE'!B:I,8,0)</f>
        <v>3057</v>
      </c>
    </row>
    <row r="561" spans="1:3">
      <c r="A561" s="213" t="s">
        <v>3602</v>
      </c>
      <c r="B561" s="102" t="s">
        <v>3603</v>
      </c>
      <c r="C561" s="352">
        <f>VLOOKUP(A561,'CET cennik 01 02 2026 wer SHE'!B:I,8,0)</f>
        <v>2919</v>
      </c>
    </row>
    <row r="562" spans="1:3">
      <c r="A562" s="213" t="s">
        <v>3604</v>
      </c>
      <c r="B562" s="102" t="s">
        <v>3603</v>
      </c>
      <c r="C562" s="352">
        <f>VLOOKUP(A562,'CET cennik 01 02 2026 wer SHE'!B:I,8,0)</f>
        <v>2919</v>
      </c>
    </row>
    <row r="563" spans="1:3">
      <c r="A563" s="213" t="s">
        <v>3605</v>
      </c>
      <c r="B563" s="102" t="s">
        <v>3603</v>
      </c>
      <c r="C563" s="352">
        <f>VLOOKUP(A563,'CET cennik 01 02 2026 wer SHE'!B:I,8,0)</f>
        <v>2919</v>
      </c>
    </row>
    <row r="564" spans="1:3">
      <c r="A564" s="213" t="s">
        <v>3606</v>
      </c>
      <c r="B564" s="102" t="s">
        <v>3607</v>
      </c>
      <c r="C564" s="352">
        <f>VLOOKUP(A564,'CET cennik 01 02 2026 wer SHE'!B:I,8,0)</f>
        <v>3007</v>
      </c>
    </row>
    <row r="565" spans="1:3">
      <c r="A565" s="213" t="s">
        <v>3608</v>
      </c>
      <c r="B565" s="102" t="s">
        <v>3607</v>
      </c>
      <c r="C565" s="352">
        <f>VLOOKUP(A565,'CET cennik 01 02 2026 wer SHE'!B:I,8,0)</f>
        <v>3007</v>
      </c>
    </row>
    <row r="566" spans="1:3">
      <c r="A566" s="213" t="s">
        <v>3609</v>
      </c>
      <c r="B566" s="102" t="s">
        <v>3607</v>
      </c>
      <c r="C566" s="352">
        <f>VLOOKUP(A566,'CET cennik 01 02 2026 wer SHE'!B:I,8,0)</f>
        <v>3007</v>
      </c>
    </row>
    <row r="567" spans="1:3">
      <c r="A567" s="213" t="s">
        <v>3580</v>
      </c>
      <c r="B567" s="102" t="s">
        <v>3581</v>
      </c>
      <c r="C567" s="352">
        <f>VLOOKUP(A567,'CET cennik 01 02 2026 wer SHE'!B:I,8,0)</f>
        <v>2687</v>
      </c>
    </row>
    <row r="568" spans="1:3">
      <c r="A568" s="213" t="s">
        <v>3582</v>
      </c>
      <c r="B568" s="102" t="s">
        <v>3581</v>
      </c>
      <c r="C568" s="352">
        <f>VLOOKUP(A568,'CET cennik 01 02 2026 wer SHE'!B:I,8,0)</f>
        <v>2687</v>
      </c>
    </row>
    <row r="569" spans="1:3">
      <c r="A569" s="213" t="s">
        <v>3583</v>
      </c>
      <c r="B569" s="102" t="s">
        <v>3581</v>
      </c>
      <c r="C569" s="352">
        <f>VLOOKUP(A569,'CET cennik 01 02 2026 wer SHE'!B:I,8,0)</f>
        <v>2687</v>
      </c>
    </row>
    <row r="570" spans="1:3">
      <c r="A570" s="213" t="s">
        <v>3584</v>
      </c>
      <c r="B570" s="102" t="s">
        <v>3579</v>
      </c>
      <c r="C570" s="352">
        <f>VLOOKUP(A570,'CET cennik 01 02 2026 wer SHE'!B:I,8,0)</f>
        <v>1841</v>
      </c>
    </row>
    <row r="571" spans="1:3">
      <c r="A571" s="213" t="s">
        <v>3585</v>
      </c>
      <c r="B571" s="102" t="s">
        <v>3579</v>
      </c>
      <c r="C571" s="352">
        <f>VLOOKUP(A571,'CET cennik 01 02 2026 wer SHE'!B:I,8,0)</f>
        <v>1841</v>
      </c>
    </row>
    <row r="572" spans="1:3">
      <c r="A572" s="213" t="s">
        <v>3586</v>
      </c>
      <c r="B572" s="102" t="s">
        <v>3579</v>
      </c>
      <c r="C572" s="352">
        <f>VLOOKUP(A572,'CET cennik 01 02 2026 wer SHE'!B:I,8,0)</f>
        <v>1841</v>
      </c>
    </row>
    <row r="573" spans="1:3">
      <c r="A573" s="213" t="s">
        <v>3588</v>
      </c>
      <c r="B573" s="102" t="s">
        <v>3587</v>
      </c>
      <c r="C573" s="352">
        <f>VLOOKUP(A573,'CET cennik 01 02 2026 wer SHE'!B:I,8,0)</f>
        <v>2465</v>
      </c>
    </row>
    <row r="574" spans="1:3">
      <c r="A574" s="213" t="s">
        <v>3589</v>
      </c>
      <c r="B574" s="102" t="s">
        <v>3587</v>
      </c>
      <c r="C574" s="352">
        <f>VLOOKUP(A574,'CET cennik 01 02 2026 wer SHE'!B:I,8,0)</f>
        <v>2465</v>
      </c>
    </row>
    <row r="575" spans="1:3">
      <c r="A575" s="213" t="s">
        <v>3590</v>
      </c>
      <c r="B575" s="102" t="s">
        <v>3587</v>
      </c>
      <c r="C575" s="352">
        <f>VLOOKUP(A575,'CET cennik 01 02 2026 wer SHE'!B:I,8,0)</f>
        <v>2465</v>
      </c>
    </row>
    <row r="576" spans="1:3">
      <c r="A576" s="213" t="s">
        <v>3690</v>
      </c>
      <c r="B576" s="102" t="s">
        <v>3689</v>
      </c>
      <c r="C576" s="352">
        <f>VLOOKUP(A576,'CET cennik 01 02 2026 wer SHE'!B:I,8,0)</f>
        <v>2021</v>
      </c>
    </row>
    <row r="577" spans="1:3">
      <c r="A577" s="213" t="s">
        <v>3691</v>
      </c>
      <c r="B577" s="102" t="s">
        <v>3689</v>
      </c>
      <c r="C577" s="352">
        <f>VLOOKUP(A577,'CET cennik 01 02 2026 wer SHE'!B:I,8,0)</f>
        <v>2021</v>
      </c>
    </row>
    <row r="578" spans="1:3">
      <c r="A578" s="213" t="s">
        <v>3692</v>
      </c>
      <c r="B578" s="102" t="s">
        <v>3689</v>
      </c>
      <c r="C578" s="352">
        <f>VLOOKUP(A578,'CET cennik 01 02 2026 wer SHE'!B:I,8,0)</f>
        <v>2021</v>
      </c>
    </row>
    <row r="579" spans="1:3">
      <c r="A579" s="213" t="s">
        <v>3693</v>
      </c>
      <c r="B579" s="102" t="s">
        <v>3694</v>
      </c>
      <c r="C579" s="352">
        <f>VLOOKUP(A579,'CET cennik 01 02 2026 wer SHE'!B:I,8,0)</f>
        <v>2162</v>
      </c>
    </row>
    <row r="580" spans="1:3">
      <c r="A580" s="213" t="s">
        <v>3695</v>
      </c>
      <c r="B580" s="102" t="s">
        <v>3694</v>
      </c>
      <c r="C580" s="352">
        <f>VLOOKUP(A580,'CET cennik 01 02 2026 wer SHE'!B:I,8,0)</f>
        <v>2162</v>
      </c>
    </row>
    <row r="581" spans="1:3">
      <c r="A581" s="213" t="s">
        <v>3696</v>
      </c>
      <c r="B581" s="102" t="s">
        <v>3694</v>
      </c>
      <c r="C581" s="352">
        <f>VLOOKUP(A581,'CET cennik 01 02 2026 wer SHE'!B:I,8,0)</f>
        <v>2162</v>
      </c>
    </row>
    <row r="582" spans="1:3">
      <c r="A582" s="213" t="s">
        <v>3697</v>
      </c>
      <c r="B582" s="102" t="s">
        <v>3680</v>
      </c>
      <c r="C582" s="352">
        <f>VLOOKUP(A582,'CET cennik 01 02 2026 wer SHE'!B:I,8,0)</f>
        <v>2027</v>
      </c>
    </row>
    <row r="583" spans="1:3">
      <c r="A583" s="213" t="s">
        <v>3698</v>
      </c>
      <c r="B583" s="102" t="s">
        <v>3680</v>
      </c>
      <c r="C583" s="352">
        <f>VLOOKUP(A583,'CET cennik 01 02 2026 wer SHE'!B:I,8,0)</f>
        <v>2027</v>
      </c>
    </row>
    <row r="584" spans="1:3">
      <c r="A584" s="213" t="s">
        <v>3679</v>
      </c>
      <c r="B584" s="102" t="s">
        <v>3680</v>
      </c>
      <c r="C584" s="352">
        <f>VLOOKUP(A584,'CET cennik 01 02 2026 wer SHE'!B:I,8,0)</f>
        <v>2027</v>
      </c>
    </row>
    <row r="585" spans="1:3">
      <c r="A585" s="213" t="s">
        <v>3681</v>
      </c>
      <c r="B585" s="102" t="s">
        <v>3682</v>
      </c>
      <c r="C585" s="352">
        <f>VLOOKUP(A585,'CET cennik 01 02 2026 wer SHE'!B:I,8,0)</f>
        <v>2241</v>
      </c>
    </row>
    <row r="586" spans="1:3">
      <c r="A586" s="213" t="s">
        <v>3683</v>
      </c>
      <c r="B586" s="102" t="s">
        <v>3682</v>
      </c>
      <c r="C586" s="352">
        <f>VLOOKUP(A586,'CET cennik 01 02 2026 wer SHE'!B:I,8,0)</f>
        <v>2241</v>
      </c>
    </row>
    <row r="587" spans="1:3">
      <c r="A587" s="213" t="s">
        <v>3684</v>
      </c>
      <c r="B587" s="102" t="s">
        <v>3682</v>
      </c>
      <c r="C587" s="352">
        <f>VLOOKUP(A587,'CET cennik 01 02 2026 wer SHE'!B:I,8,0)</f>
        <v>2241</v>
      </c>
    </row>
    <row r="588" spans="1:3">
      <c r="A588" s="213" t="s">
        <v>3685</v>
      </c>
      <c r="B588" s="102" t="s">
        <v>3686</v>
      </c>
      <c r="C588" s="352">
        <f>VLOOKUP(A588,'CET cennik 01 02 2026 wer SHE'!B:I,8,0)</f>
        <v>2082</v>
      </c>
    </row>
    <row r="589" spans="1:3">
      <c r="A589" s="213" t="s">
        <v>3687</v>
      </c>
      <c r="B589" s="102" t="s">
        <v>3686</v>
      </c>
      <c r="C589" s="352">
        <f>VLOOKUP(A589,'CET cennik 01 02 2026 wer SHE'!B:I,8,0)</f>
        <v>2082</v>
      </c>
    </row>
    <row r="590" spans="1:3">
      <c r="A590" s="213" t="s">
        <v>3688</v>
      </c>
      <c r="B590" s="102" t="s">
        <v>3686</v>
      </c>
      <c r="C590" s="352">
        <f>VLOOKUP(A590,'CET cennik 01 02 2026 wer SHE'!B:I,8,0)</f>
        <v>2082</v>
      </c>
    </row>
    <row r="591" spans="1:3">
      <c r="A591" s="213" t="s">
        <v>3648</v>
      </c>
      <c r="B591" s="102" t="s">
        <v>3647</v>
      </c>
      <c r="C591" s="352">
        <f>VLOOKUP(A591,'CET cennik 01 02 2026 wer SHE'!B:I,8,0)</f>
        <v>2812</v>
      </c>
    </row>
    <row r="592" spans="1:3">
      <c r="A592" s="213" t="s">
        <v>3649</v>
      </c>
      <c r="B592" s="102" t="s">
        <v>3647</v>
      </c>
      <c r="C592" s="352">
        <f>VLOOKUP(A592,'CET cennik 01 02 2026 wer SHE'!B:I,8,0)</f>
        <v>2812</v>
      </c>
    </row>
    <row r="593" spans="1:3">
      <c r="A593" s="213" t="s">
        <v>3650</v>
      </c>
      <c r="B593" s="102" t="s">
        <v>3647</v>
      </c>
      <c r="C593" s="352">
        <f>VLOOKUP(A593,'CET cennik 01 02 2026 wer SHE'!B:I,8,0)</f>
        <v>2812</v>
      </c>
    </row>
    <row r="594" spans="1:3">
      <c r="A594" s="213" t="s">
        <v>3651</v>
      </c>
      <c r="B594" s="102" t="s">
        <v>3652</v>
      </c>
      <c r="C594" s="352">
        <f>VLOOKUP(A594,'CET cennik 01 02 2026 wer SHE'!B:I,8,0)</f>
        <v>2955</v>
      </c>
    </row>
    <row r="595" spans="1:3">
      <c r="A595" s="213" t="s">
        <v>3653</v>
      </c>
      <c r="B595" s="102" t="s">
        <v>3652</v>
      </c>
      <c r="C595" s="352">
        <f>VLOOKUP(A595,'CET cennik 01 02 2026 wer SHE'!B:I,8,0)</f>
        <v>2955</v>
      </c>
    </row>
    <row r="596" spans="1:3">
      <c r="A596" s="214" t="s">
        <v>3654</v>
      </c>
      <c r="B596" s="190" t="s">
        <v>3652</v>
      </c>
      <c r="C596" s="352">
        <f>VLOOKUP(A596,'CET cennik 01 02 2026 wer SHE'!B:I,8,0)</f>
        <v>2955</v>
      </c>
    </row>
    <row r="597" spans="1:3">
      <c r="A597" s="213" t="s">
        <v>3656</v>
      </c>
      <c r="B597" s="102" t="s">
        <v>3655</v>
      </c>
      <c r="C597" s="352">
        <f>VLOOKUP(A597,'CET cennik 01 02 2026 wer SHE'!B:I,8,0)</f>
        <v>2825</v>
      </c>
    </row>
    <row r="598" spans="1:3">
      <c r="A598" s="213" t="s">
        <v>3657</v>
      </c>
      <c r="B598" s="102" t="s">
        <v>3655</v>
      </c>
      <c r="C598" s="352">
        <f>VLOOKUP(A598,'CET cennik 01 02 2026 wer SHE'!B:I,8,0)</f>
        <v>2825</v>
      </c>
    </row>
    <row r="599" spans="1:3">
      <c r="A599" s="213" t="s">
        <v>3658</v>
      </c>
      <c r="B599" s="102" t="s">
        <v>3655</v>
      </c>
      <c r="C599" s="352">
        <f>VLOOKUP(A599,'CET cennik 01 02 2026 wer SHE'!B:I,8,0)</f>
        <v>2825</v>
      </c>
    </row>
    <row r="600" spans="1:3">
      <c r="A600" s="213" t="s">
        <v>3659</v>
      </c>
      <c r="B600" s="102" t="s">
        <v>3660</v>
      </c>
      <c r="C600" s="352">
        <f>VLOOKUP(A600,'CET cennik 01 02 2026 wer SHE'!B:I,8,0)</f>
        <v>3037</v>
      </c>
    </row>
    <row r="601" spans="1:3">
      <c r="A601" s="213" t="s">
        <v>3661</v>
      </c>
      <c r="B601" s="102" t="s">
        <v>3660</v>
      </c>
      <c r="C601" s="352">
        <f>VLOOKUP(A601,'CET cennik 01 02 2026 wer SHE'!B:I,8,0)</f>
        <v>3037</v>
      </c>
    </row>
    <row r="602" spans="1:3">
      <c r="A602" s="213" t="s">
        <v>3662</v>
      </c>
      <c r="B602" s="102" t="s">
        <v>3660</v>
      </c>
      <c r="C602" s="352">
        <f>VLOOKUP(A602,'CET cennik 01 02 2026 wer SHE'!B:I,8,0)</f>
        <v>3037</v>
      </c>
    </row>
    <row r="603" spans="1:3">
      <c r="A603" s="213" t="s">
        <v>3663</v>
      </c>
      <c r="B603" s="102" t="s">
        <v>3664</v>
      </c>
      <c r="C603" s="352">
        <f>VLOOKUP(A603,'CET cennik 01 02 2026 wer SHE'!B:I,8,0)</f>
        <v>2882</v>
      </c>
    </row>
    <row r="604" spans="1:3">
      <c r="A604" s="213" t="s">
        <v>3665</v>
      </c>
      <c r="B604" s="102" t="s">
        <v>3664</v>
      </c>
      <c r="C604" s="352">
        <f>VLOOKUP(A604,'CET cennik 01 02 2026 wer SHE'!B:I,8,0)</f>
        <v>2882</v>
      </c>
    </row>
    <row r="605" spans="1:3">
      <c r="A605" s="213" t="s">
        <v>3666</v>
      </c>
      <c r="B605" s="102" t="s">
        <v>3664</v>
      </c>
      <c r="C605" s="352">
        <f>VLOOKUP(A605,'CET cennik 01 02 2026 wer SHE'!B:I,8,0)</f>
        <v>2882</v>
      </c>
    </row>
    <row r="606" spans="1:3">
      <c r="A606" s="213" t="s">
        <v>3668</v>
      </c>
      <c r="B606" s="102" t="s">
        <v>3667</v>
      </c>
      <c r="C606" s="352">
        <f>VLOOKUP(A606,'CET cennik 01 02 2026 wer SHE'!B:I,8,0)</f>
        <v>3678</v>
      </c>
    </row>
    <row r="607" spans="1:3">
      <c r="A607" s="213" t="s">
        <v>3669</v>
      </c>
      <c r="B607" s="102" t="s">
        <v>3667</v>
      </c>
      <c r="C607" s="352">
        <f>VLOOKUP(A607,'CET cennik 01 02 2026 wer SHE'!B:I,8,0)</f>
        <v>3678</v>
      </c>
    </row>
    <row r="608" spans="1:3">
      <c r="A608" s="213" t="s">
        <v>3670</v>
      </c>
      <c r="B608" s="102" t="s">
        <v>3667</v>
      </c>
      <c r="C608" s="352">
        <f>VLOOKUP(A608,'CET cennik 01 02 2026 wer SHE'!B:I,8,0)</f>
        <v>3678</v>
      </c>
    </row>
    <row r="609" spans="1:3">
      <c r="A609" s="213" t="s">
        <v>3671</v>
      </c>
      <c r="B609" s="102" t="s">
        <v>3672</v>
      </c>
      <c r="C609" s="352">
        <f>VLOOKUP(A609,'CET cennik 01 02 2026 wer SHE'!B:I,8,0)</f>
        <v>3807</v>
      </c>
    </row>
    <row r="610" spans="1:3">
      <c r="A610" s="213" t="s">
        <v>3673</v>
      </c>
      <c r="B610" s="102" t="s">
        <v>3672</v>
      </c>
      <c r="C610" s="352">
        <f>VLOOKUP(A610,'CET cennik 01 02 2026 wer SHE'!B:I,8,0)</f>
        <v>3807</v>
      </c>
    </row>
    <row r="611" spans="1:3">
      <c r="A611" s="213" t="s">
        <v>3674</v>
      </c>
      <c r="B611" s="102" t="s">
        <v>3672</v>
      </c>
      <c r="C611" s="352">
        <f>VLOOKUP(A611,'CET cennik 01 02 2026 wer SHE'!B:I,8,0)</f>
        <v>3807</v>
      </c>
    </row>
    <row r="612" spans="1:3">
      <c r="A612" s="213" t="s">
        <v>3675</v>
      </c>
      <c r="B612" s="102" t="s">
        <v>3676</v>
      </c>
      <c r="C612" s="352">
        <f>VLOOKUP(A612,'CET cennik 01 02 2026 wer SHE'!B:I,8,0)</f>
        <v>3681</v>
      </c>
    </row>
    <row r="613" spans="1:3">
      <c r="A613" s="213" t="s">
        <v>3677</v>
      </c>
      <c r="B613" s="102" t="s">
        <v>3676</v>
      </c>
      <c r="C613" s="352">
        <f>VLOOKUP(A613,'CET cennik 01 02 2026 wer SHE'!B:I,8,0)</f>
        <v>3681</v>
      </c>
    </row>
    <row r="614" spans="1:3">
      <c r="A614" s="213" t="s">
        <v>3678</v>
      </c>
      <c r="B614" s="102" t="s">
        <v>3676</v>
      </c>
      <c r="C614" s="352">
        <f>VLOOKUP(A614,'CET cennik 01 02 2026 wer SHE'!B:I,8,0)</f>
        <v>3681</v>
      </c>
    </row>
    <row r="615" spans="1:3">
      <c r="A615" s="213" t="s">
        <v>3700</v>
      </c>
      <c r="B615" s="102" t="s">
        <v>3699</v>
      </c>
      <c r="C615" s="352">
        <f>VLOOKUP(A615,'CET cennik 01 02 2026 wer SHE'!B:I,8,0)</f>
        <v>3269</v>
      </c>
    </row>
    <row r="616" spans="1:3">
      <c r="A616" s="213" t="s">
        <v>3701</v>
      </c>
      <c r="B616" s="102" t="s">
        <v>3699</v>
      </c>
      <c r="C616" s="352">
        <f>VLOOKUP(A616,'CET cennik 01 02 2026 wer SHE'!B:I,8,0)</f>
        <v>3269</v>
      </c>
    </row>
    <row r="617" spans="1:3">
      <c r="A617" s="214" t="s">
        <v>3702</v>
      </c>
      <c r="B617" s="190" t="s">
        <v>3699</v>
      </c>
      <c r="C617" s="352">
        <f>VLOOKUP(A617,'CET cennik 01 02 2026 wer SHE'!B:I,8,0)</f>
        <v>3269</v>
      </c>
    </row>
    <row r="618" spans="1:3">
      <c r="A618" s="213" t="s">
        <v>3704</v>
      </c>
      <c r="B618" s="102" t="s">
        <v>3703</v>
      </c>
      <c r="C618" s="352">
        <f>VLOOKUP(A618,'CET cennik 01 02 2026 wer SHE'!B:I,8,0)</f>
        <v>2438</v>
      </c>
    </row>
    <row r="619" spans="1:3">
      <c r="A619" s="213" t="s">
        <v>3705</v>
      </c>
      <c r="B619" s="102" t="s">
        <v>3703</v>
      </c>
      <c r="C619" s="352">
        <f>VLOOKUP(A619,'CET cennik 01 02 2026 wer SHE'!B:I,8,0)</f>
        <v>2438</v>
      </c>
    </row>
    <row r="620" spans="1:3">
      <c r="A620" s="213" t="s">
        <v>3706</v>
      </c>
      <c r="B620" s="102" t="s">
        <v>3703</v>
      </c>
      <c r="C620" s="352">
        <f>VLOOKUP(A620,'CET cennik 01 02 2026 wer SHE'!B:I,8,0)</f>
        <v>2438</v>
      </c>
    </row>
    <row r="621" spans="1:3">
      <c r="A621" s="213" t="s">
        <v>3708</v>
      </c>
      <c r="B621" s="102" t="s">
        <v>3707</v>
      </c>
      <c r="C621" s="352">
        <f>VLOOKUP(A621,'CET cennik 01 02 2026 wer SHE'!B:I,8,0)</f>
        <v>2591</v>
      </c>
    </row>
    <row r="622" spans="1:3">
      <c r="A622" s="213" t="s">
        <v>3709</v>
      </c>
      <c r="B622" s="102" t="s">
        <v>3707</v>
      </c>
      <c r="C622" s="352">
        <f>VLOOKUP(A622,'CET cennik 01 02 2026 wer SHE'!B:I,8,0)</f>
        <v>2591</v>
      </c>
    </row>
    <row r="623" spans="1:3">
      <c r="A623" s="213" t="s">
        <v>3710</v>
      </c>
      <c r="B623" s="102" t="s">
        <v>3707</v>
      </c>
      <c r="C623" s="352">
        <f>VLOOKUP(A623,'CET cennik 01 02 2026 wer SHE'!B:I,8,0)</f>
        <v>2591</v>
      </c>
    </row>
    <row r="624" spans="1:3">
      <c r="A624" s="213" t="s">
        <v>3712</v>
      </c>
      <c r="B624" s="102" t="s">
        <v>3711</v>
      </c>
      <c r="C624" s="352">
        <f>VLOOKUP(A624,'CET cennik 01 02 2026 wer SHE'!B:I,8,0)</f>
        <v>2433</v>
      </c>
    </row>
    <row r="625" spans="1:3">
      <c r="A625" s="213" t="s">
        <v>3713</v>
      </c>
      <c r="B625" s="102" t="s">
        <v>3711</v>
      </c>
      <c r="C625" s="352">
        <f>VLOOKUP(A625,'CET cennik 01 02 2026 wer SHE'!B:I,8,0)</f>
        <v>2433</v>
      </c>
    </row>
    <row r="626" spans="1:3">
      <c r="A626" s="213" t="s">
        <v>3714</v>
      </c>
      <c r="B626" s="102" t="s">
        <v>3711</v>
      </c>
      <c r="C626" s="352">
        <f>VLOOKUP(A626,'CET cennik 01 02 2026 wer SHE'!B:I,8,0)</f>
        <v>2433</v>
      </c>
    </row>
    <row r="627" spans="1:3">
      <c r="A627" s="213" t="s">
        <v>3716</v>
      </c>
      <c r="B627" s="102" t="s">
        <v>3715</v>
      </c>
      <c r="C627" s="352">
        <f>VLOOKUP(A627,'CET cennik 01 02 2026 wer SHE'!B:I,8,0)</f>
        <v>2672</v>
      </c>
    </row>
    <row r="628" spans="1:3">
      <c r="A628" s="213" t="s">
        <v>3717</v>
      </c>
      <c r="B628" s="102" t="s">
        <v>3715</v>
      </c>
      <c r="C628" s="352">
        <f>VLOOKUP(A628,'CET cennik 01 02 2026 wer SHE'!B:I,8,0)</f>
        <v>2672</v>
      </c>
    </row>
    <row r="629" spans="1:3">
      <c r="A629" s="214" t="s">
        <v>3718</v>
      </c>
      <c r="B629" s="190" t="s">
        <v>3715</v>
      </c>
      <c r="C629" s="352">
        <f>VLOOKUP(A629,'CET cennik 01 02 2026 wer SHE'!B:I,8,0)</f>
        <v>2672</v>
      </c>
    </row>
    <row r="630" spans="1:3">
      <c r="A630" s="213" t="s">
        <v>3720</v>
      </c>
      <c r="B630" s="102" t="s">
        <v>3719</v>
      </c>
      <c r="C630" s="352">
        <f>VLOOKUP(A630,'CET cennik 01 02 2026 wer SHE'!B:I,8,0)</f>
        <v>2493</v>
      </c>
    </row>
    <row r="631" spans="1:3">
      <c r="A631" s="213" t="s">
        <v>3721</v>
      </c>
      <c r="B631" s="102" t="s">
        <v>3719</v>
      </c>
      <c r="C631" s="352">
        <f>VLOOKUP(A631,'CET cennik 01 02 2026 wer SHE'!B:I,8,0)</f>
        <v>2493</v>
      </c>
    </row>
    <row r="632" spans="1:3">
      <c r="A632" s="213" t="s">
        <v>3722</v>
      </c>
      <c r="B632" s="102" t="s">
        <v>3719</v>
      </c>
      <c r="C632" s="352">
        <f>VLOOKUP(A632,'CET cennik 01 02 2026 wer SHE'!B:I,8,0)</f>
        <v>2493</v>
      </c>
    </row>
    <row r="633" spans="1:3">
      <c r="A633" s="213" t="s">
        <v>3724</v>
      </c>
      <c r="B633" s="102" t="s">
        <v>3723</v>
      </c>
      <c r="C633" s="352">
        <f>VLOOKUP(A633,'CET cennik 01 02 2026 wer SHE'!B:I,8,0)</f>
        <v>3457</v>
      </c>
    </row>
    <row r="634" spans="1:3">
      <c r="A634" s="213" t="s">
        <v>3725</v>
      </c>
      <c r="B634" s="102" t="s">
        <v>3723</v>
      </c>
      <c r="C634" s="352">
        <f>VLOOKUP(A634,'CET cennik 01 02 2026 wer SHE'!B:I,8,0)</f>
        <v>3457</v>
      </c>
    </row>
    <row r="635" spans="1:3">
      <c r="A635" s="213" t="s">
        <v>3726</v>
      </c>
      <c r="B635" s="102" t="s">
        <v>3723</v>
      </c>
      <c r="C635" s="352">
        <f>VLOOKUP(A635,'CET cennik 01 02 2026 wer SHE'!B:I,8,0)</f>
        <v>3457</v>
      </c>
    </row>
    <row r="636" spans="1:3">
      <c r="A636" s="213" t="s">
        <v>3728</v>
      </c>
      <c r="B636" s="102" t="s">
        <v>3727</v>
      </c>
      <c r="C636" s="352">
        <f>VLOOKUP(A636,'CET cennik 01 02 2026 wer SHE'!B:I,8,0)</f>
        <v>3464</v>
      </c>
    </row>
    <row r="637" spans="1:3">
      <c r="A637" s="213" t="s">
        <v>3729</v>
      </c>
      <c r="B637" s="102" t="s">
        <v>3727</v>
      </c>
      <c r="C637" s="352">
        <f>VLOOKUP(A637,'CET cennik 01 02 2026 wer SHE'!B:I,8,0)</f>
        <v>3464</v>
      </c>
    </row>
    <row r="638" spans="1:3">
      <c r="A638" s="213" t="s">
        <v>3730</v>
      </c>
      <c r="B638" s="102" t="s">
        <v>3727</v>
      </c>
      <c r="C638" s="352">
        <f>VLOOKUP(A638,'CET cennik 01 02 2026 wer SHE'!B:I,8,0)</f>
        <v>3464</v>
      </c>
    </row>
    <row r="639" spans="1:3">
      <c r="A639" s="213" t="s">
        <v>3732</v>
      </c>
      <c r="B639" s="102" t="s">
        <v>3731</v>
      </c>
      <c r="C639" s="352">
        <f>VLOOKUP(A639,'CET cennik 01 02 2026 wer SHE'!B:I,8,0)</f>
        <v>3450</v>
      </c>
    </row>
    <row r="640" spans="1:3">
      <c r="A640" s="213" t="s">
        <v>3733</v>
      </c>
      <c r="B640" s="102" t="s">
        <v>3731</v>
      </c>
      <c r="C640" s="352">
        <f>VLOOKUP(A640,'CET cennik 01 02 2026 wer SHE'!B:I,8,0)</f>
        <v>3450</v>
      </c>
    </row>
    <row r="641" spans="1:3">
      <c r="A641" s="213" t="s">
        <v>3734</v>
      </c>
      <c r="B641" s="102" t="s">
        <v>3731</v>
      </c>
      <c r="C641" s="352">
        <f>VLOOKUP(A641,'CET cennik 01 02 2026 wer SHE'!B:I,8,0)</f>
        <v>3450</v>
      </c>
    </row>
    <row r="642" spans="1:3">
      <c r="A642" s="213" t="s">
        <v>3736</v>
      </c>
      <c r="B642" s="102" t="s">
        <v>3735</v>
      </c>
      <c r="C642" s="352">
        <f>VLOOKUP(A642,'CET cennik 01 02 2026 wer SHE'!B:I,8,0)</f>
        <v>3455</v>
      </c>
    </row>
    <row r="643" spans="1:3">
      <c r="A643" s="213" t="s">
        <v>3737</v>
      </c>
      <c r="B643" s="102" t="s">
        <v>3735</v>
      </c>
      <c r="C643" s="352">
        <f>VLOOKUP(A643,'CET cennik 01 02 2026 wer SHE'!B:I,8,0)</f>
        <v>3455</v>
      </c>
    </row>
    <row r="644" spans="1:3">
      <c r="A644" s="213" t="s">
        <v>3738</v>
      </c>
      <c r="B644" s="102" t="s">
        <v>3735</v>
      </c>
      <c r="C644" s="352">
        <f>VLOOKUP(A644,'CET cennik 01 02 2026 wer SHE'!B:I,8,0)</f>
        <v>3455</v>
      </c>
    </row>
    <row r="645" spans="1:3">
      <c r="A645" s="213" t="s">
        <v>3740</v>
      </c>
      <c r="B645" s="102" t="s">
        <v>3739</v>
      </c>
      <c r="C645" s="352">
        <f>VLOOKUP(A645,'CET cennik 01 02 2026 wer SHE'!B:I,8,0)</f>
        <v>4818</v>
      </c>
    </row>
    <row r="646" spans="1:3">
      <c r="A646" s="213" t="s">
        <v>3741</v>
      </c>
      <c r="B646" s="102" t="s">
        <v>3739</v>
      </c>
      <c r="C646" s="352">
        <f>VLOOKUP(A646,'CET cennik 01 02 2026 wer SHE'!B:I,8,0)</f>
        <v>4818</v>
      </c>
    </row>
    <row r="647" spans="1:3">
      <c r="A647" s="213" t="s">
        <v>3742</v>
      </c>
      <c r="B647" s="102" t="s">
        <v>3739</v>
      </c>
      <c r="C647" s="352">
        <f>VLOOKUP(A647,'CET cennik 01 02 2026 wer SHE'!B:I,8,0)</f>
        <v>4818</v>
      </c>
    </row>
    <row r="648" spans="1:3">
      <c r="A648" s="213" t="s">
        <v>3744</v>
      </c>
      <c r="B648" s="102" t="s">
        <v>3743</v>
      </c>
      <c r="C648" s="352">
        <f>VLOOKUP(A648,'CET cennik 01 02 2026 wer SHE'!B:I,8,0)</f>
        <v>4822</v>
      </c>
    </row>
    <row r="649" spans="1:3">
      <c r="A649" s="213" t="s">
        <v>3745</v>
      </c>
      <c r="B649" s="102" t="s">
        <v>3743</v>
      </c>
      <c r="C649" s="352">
        <f>VLOOKUP(A649,'CET cennik 01 02 2026 wer SHE'!B:I,8,0)</f>
        <v>4822</v>
      </c>
    </row>
    <row r="650" spans="1:3">
      <c r="A650" s="213" t="s">
        <v>3746</v>
      </c>
      <c r="B650" s="102" t="s">
        <v>3743</v>
      </c>
      <c r="C650" s="352">
        <f>VLOOKUP(A650,'CET cennik 01 02 2026 wer SHE'!B:I,8,0)</f>
        <v>4822</v>
      </c>
    </row>
    <row r="651" spans="1:3">
      <c r="A651" s="213" t="s">
        <v>3777</v>
      </c>
      <c r="B651" s="102" t="s">
        <v>3776</v>
      </c>
      <c r="C651" s="352">
        <f>VLOOKUP(A651,'CET cennik 01 02 2026 wer SHE'!B:I,8,0)</f>
        <v>1448</v>
      </c>
    </row>
    <row r="652" spans="1:3">
      <c r="A652" s="213" t="s">
        <v>3778</v>
      </c>
      <c r="B652" s="102" t="s">
        <v>3776</v>
      </c>
      <c r="C652" s="352">
        <f>VLOOKUP(A652,'CET cennik 01 02 2026 wer SHE'!B:I,8,0)</f>
        <v>1448</v>
      </c>
    </row>
    <row r="653" spans="1:3">
      <c r="A653" s="213" t="s">
        <v>3779</v>
      </c>
      <c r="B653" s="102" t="s">
        <v>3776</v>
      </c>
      <c r="C653" s="352">
        <f>VLOOKUP(A653,'CET cennik 01 02 2026 wer SHE'!B:I,8,0)</f>
        <v>1448</v>
      </c>
    </row>
    <row r="654" spans="1:3">
      <c r="A654" s="213" t="s">
        <v>3780</v>
      </c>
      <c r="B654" s="102" t="s">
        <v>3776</v>
      </c>
      <c r="C654" s="352">
        <f>VLOOKUP(A654,'CET cennik 01 02 2026 wer SHE'!B:I,8,0)</f>
        <v>1448</v>
      </c>
    </row>
    <row r="655" spans="1:3">
      <c r="A655" s="213" t="s">
        <v>3781</v>
      </c>
      <c r="B655" s="102" t="s">
        <v>3782</v>
      </c>
      <c r="C655" s="352">
        <f>VLOOKUP(A655,'CET cennik 01 02 2026 wer SHE'!B:I,8,0)</f>
        <v>1522</v>
      </c>
    </row>
    <row r="656" spans="1:3">
      <c r="A656" s="213" t="s">
        <v>3783</v>
      </c>
      <c r="B656" s="102" t="s">
        <v>3782</v>
      </c>
      <c r="C656" s="352">
        <f>VLOOKUP(A656,'CET cennik 01 02 2026 wer SHE'!B:I,8,0)</f>
        <v>1522</v>
      </c>
    </row>
    <row r="657" spans="1:3">
      <c r="A657" s="213" t="s">
        <v>3784</v>
      </c>
      <c r="B657" s="102" t="s">
        <v>3782</v>
      </c>
      <c r="C657" s="352">
        <f>VLOOKUP(A657,'CET cennik 01 02 2026 wer SHE'!B:I,8,0)</f>
        <v>1522</v>
      </c>
    </row>
    <row r="658" spans="1:3">
      <c r="A658" s="213" t="s">
        <v>3785</v>
      </c>
      <c r="B658" s="102" t="s">
        <v>3782</v>
      </c>
      <c r="C658" s="352">
        <f>VLOOKUP(A658,'CET cennik 01 02 2026 wer SHE'!B:I,8,0)</f>
        <v>1522</v>
      </c>
    </row>
    <row r="659" spans="1:3">
      <c r="A659" s="213" t="s">
        <v>3786</v>
      </c>
      <c r="B659" s="102" t="s">
        <v>3787</v>
      </c>
      <c r="C659" s="352">
        <f>VLOOKUP(A659,'CET cennik 01 02 2026 wer SHE'!B:I,8,0)</f>
        <v>1449</v>
      </c>
    </row>
    <row r="660" spans="1:3">
      <c r="A660" s="213" t="s">
        <v>3788</v>
      </c>
      <c r="B660" s="102" t="s">
        <v>3787</v>
      </c>
      <c r="C660" s="352">
        <f>VLOOKUP(A660,'CET cennik 01 02 2026 wer SHE'!B:I,8,0)</f>
        <v>1449</v>
      </c>
    </row>
    <row r="661" spans="1:3">
      <c r="A661" s="213" t="s">
        <v>3789</v>
      </c>
      <c r="B661" s="102" t="s">
        <v>3787</v>
      </c>
      <c r="C661" s="352">
        <f>VLOOKUP(A661,'CET cennik 01 02 2026 wer SHE'!B:I,8,0)</f>
        <v>1449</v>
      </c>
    </row>
    <row r="662" spans="1:3">
      <c r="A662" s="213" t="s">
        <v>3790</v>
      </c>
      <c r="B662" s="102" t="s">
        <v>3787</v>
      </c>
      <c r="C662" s="352">
        <f>VLOOKUP(A662,'CET cennik 01 02 2026 wer SHE'!B:I,8,0)</f>
        <v>1449</v>
      </c>
    </row>
    <row r="663" spans="1:3">
      <c r="A663" s="213" t="s">
        <v>3791</v>
      </c>
      <c r="B663" s="102" t="s">
        <v>3792</v>
      </c>
      <c r="C663" s="352">
        <f>VLOOKUP(A663,'CET cennik 01 02 2026 wer SHE'!B:I,8,0)</f>
        <v>1578</v>
      </c>
    </row>
    <row r="664" spans="1:3">
      <c r="A664" s="213" t="s">
        <v>3793</v>
      </c>
      <c r="B664" s="102" t="s">
        <v>3792</v>
      </c>
      <c r="C664" s="352">
        <f>VLOOKUP(A664,'CET cennik 01 02 2026 wer SHE'!B:I,8,0)</f>
        <v>1578</v>
      </c>
    </row>
    <row r="665" spans="1:3">
      <c r="A665" s="213" t="s">
        <v>3794</v>
      </c>
      <c r="B665" s="102" t="s">
        <v>3792</v>
      </c>
      <c r="C665" s="352">
        <f>VLOOKUP(A665,'CET cennik 01 02 2026 wer SHE'!B:I,8,0)</f>
        <v>1578</v>
      </c>
    </row>
    <row r="666" spans="1:3">
      <c r="A666" s="213" t="s">
        <v>3795</v>
      </c>
      <c r="B666" s="102" t="s">
        <v>3796</v>
      </c>
      <c r="C666" s="352">
        <f>VLOOKUP(A666,'CET cennik 01 02 2026 wer SHE'!B:I,8,0)</f>
        <v>1484</v>
      </c>
    </row>
    <row r="667" spans="1:3">
      <c r="A667" s="213" t="s">
        <v>3797</v>
      </c>
      <c r="B667" s="102" t="s">
        <v>3796</v>
      </c>
      <c r="C667" s="352">
        <f>VLOOKUP(A667,'CET cennik 01 02 2026 wer SHE'!B:I,8,0)</f>
        <v>1484</v>
      </c>
    </row>
    <row r="668" spans="1:3">
      <c r="A668" s="213" t="s">
        <v>3798</v>
      </c>
      <c r="B668" s="102" t="s">
        <v>3796</v>
      </c>
      <c r="C668" s="352">
        <f>VLOOKUP(A668,'CET cennik 01 02 2026 wer SHE'!B:I,8,0)</f>
        <v>1484</v>
      </c>
    </row>
    <row r="669" spans="1:3">
      <c r="A669" s="213" t="s">
        <v>3799</v>
      </c>
      <c r="B669" s="102" t="s">
        <v>3800</v>
      </c>
      <c r="C669" s="352">
        <f>VLOOKUP(A669,'CET cennik 01 02 2026 wer SHE'!B:I,8,0)</f>
        <v>1973</v>
      </c>
    </row>
    <row r="670" spans="1:3">
      <c r="A670" s="213" t="s">
        <v>3801</v>
      </c>
      <c r="B670" s="102" t="s">
        <v>3800</v>
      </c>
      <c r="C670" s="352">
        <f>VLOOKUP(A670,'CET cennik 01 02 2026 wer SHE'!B:I,8,0)</f>
        <v>1973</v>
      </c>
    </row>
    <row r="671" spans="1:3">
      <c r="A671" s="213" t="s">
        <v>3802</v>
      </c>
      <c r="B671" s="102" t="s">
        <v>3800</v>
      </c>
      <c r="C671" s="352">
        <f>VLOOKUP(A671,'CET cennik 01 02 2026 wer SHE'!B:I,8,0)</f>
        <v>1973</v>
      </c>
    </row>
    <row r="672" spans="1:3">
      <c r="A672" s="213" t="s">
        <v>3804</v>
      </c>
      <c r="B672" s="102" t="s">
        <v>3803</v>
      </c>
      <c r="C672" s="352">
        <f>VLOOKUP(A672,'CET cennik 01 02 2026 wer SHE'!B:I,8,0)</f>
        <v>1882</v>
      </c>
    </row>
    <row r="673" spans="1:3">
      <c r="A673" s="213" t="s">
        <v>3805</v>
      </c>
      <c r="B673" s="102" t="s">
        <v>3803</v>
      </c>
      <c r="C673" s="352">
        <f>VLOOKUP(A673,'CET cennik 01 02 2026 wer SHE'!B:I,8,0)</f>
        <v>1882</v>
      </c>
    </row>
    <row r="674" spans="1:3">
      <c r="A674" s="213" t="s">
        <v>3806</v>
      </c>
      <c r="B674" s="102" t="s">
        <v>3803</v>
      </c>
      <c r="C674" s="352">
        <f>VLOOKUP(A674,'CET cennik 01 02 2026 wer SHE'!B:I,8,0)</f>
        <v>1882</v>
      </c>
    </row>
    <row r="675" spans="1:3">
      <c r="A675" s="213" t="s">
        <v>3807</v>
      </c>
      <c r="B675" s="102" t="s">
        <v>3808</v>
      </c>
      <c r="C675" s="352">
        <f>VLOOKUP(A675,'CET cennik 01 02 2026 wer SHE'!B:I,8,0)</f>
        <v>2017</v>
      </c>
    </row>
    <row r="676" spans="1:3">
      <c r="A676" s="213" t="s">
        <v>3809</v>
      </c>
      <c r="B676" s="102" t="s">
        <v>3808</v>
      </c>
      <c r="C676" s="352">
        <f>VLOOKUP(A676,'CET cennik 01 02 2026 wer SHE'!B:I,8,0)</f>
        <v>2017</v>
      </c>
    </row>
    <row r="677" spans="1:3">
      <c r="A677" s="213" t="s">
        <v>3810</v>
      </c>
      <c r="B677" s="102" t="s">
        <v>3808</v>
      </c>
      <c r="C677" s="352">
        <f>VLOOKUP(A677,'CET cennik 01 02 2026 wer SHE'!B:I,8,0)</f>
        <v>2017</v>
      </c>
    </row>
    <row r="678" spans="1:3">
      <c r="A678" s="213" t="s">
        <v>3811</v>
      </c>
      <c r="B678" s="102" t="s">
        <v>3812</v>
      </c>
      <c r="C678" s="352">
        <f>VLOOKUP(A678,'CET cennik 01 02 2026 wer SHE'!B:I,8,0)</f>
        <v>1922</v>
      </c>
    </row>
    <row r="679" spans="1:3">
      <c r="A679" s="213" t="s">
        <v>3813</v>
      </c>
      <c r="B679" s="102" t="s">
        <v>3812</v>
      </c>
      <c r="C679" s="352">
        <f>VLOOKUP(A679,'CET cennik 01 02 2026 wer SHE'!B:I,8,0)</f>
        <v>1922</v>
      </c>
    </row>
    <row r="680" spans="1:3">
      <c r="A680" s="213" t="s">
        <v>3814</v>
      </c>
      <c r="B680" s="102" t="s">
        <v>3812</v>
      </c>
      <c r="C680" s="352">
        <f>VLOOKUP(A680,'CET cennik 01 02 2026 wer SHE'!B:I,8,0)</f>
        <v>1922</v>
      </c>
    </row>
    <row r="681" spans="1:3">
      <c r="A681" s="213" t="s">
        <v>3748</v>
      </c>
      <c r="B681" s="102" t="s">
        <v>3747</v>
      </c>
      <c r="C681" s="352">
        <f>VLOOKUP(A681,'CET cennik 01 02 2026 wer SHE'!B:I,8,0)</f>
        <v>2381</v>
      </c>
    </row>
    <row r="682" spans="1:3">
      <c r="A682" s="213" t="s">
        <v>3749</v>
      </c>
      <c r="B682" s="102" t="s">
        <v>3747</v>
      </c>
      <c r="C682" s="352">
        <f>VLOOKUP(A682,'CET cennik 01 02 2026 wer SHE'!B:I,8,0)</f>
        <v>2381</v>
      </c>
    </row>
    <row r="683" spans="1:3">
      <c r="A683" s="213" t="s">
        <v>3750</v>
      </c>
      <c r="B683" s="102" t="s">
        <v>3747</v>
      </c>
      <c r="C683" s="352">
        <f>VLOOKUP(A683,'CET cennik 01 02 2026 wer SHE'!B:I,8,0)</f>
        <v>2381</v>
      </c>
    </row>
    <row r="684" spans="1:3">
      <c r="A684" s="213" t="s">
        <v>3751</v>
      </c>
      <c r="B684" s="102" t="s">
        <v>3747</v>
      </c>
      <c r="C684" s="352">
        <f>VLOOKUP(A684,'CET cennik 01 02 2026 wer SHE'!B:I,8,0)</f>
        <v>2381</v>
      </c>
    </row>
    <row r="685" spans="1:3">
      <c r="A685" s="213" t="s">
        <v>3753</v>
      </c>
      <c r="B685" s="102" t="s">
        <v>3752</v>
      </c>
      <c r="C685" s="352">
        <f>VLOOKUP(A685,'CET cennik 01 02 2026 wer SHE'!B:I,8,0)</f>
        <v>2471</v>
      </c>
    </row>
    <row r="686" spans="1:3">
      <c r="A686" s="213" t="s">
        <v>3754</v>
      </c>
      <c r="B686" s="102" t="s">
        <v>3752</v>
      </c>
      <c r="C686" s="352">
        <f>VLOOKUP(A686,'CET cennik 01 02 2026 wer SHE'!B:I,8,0)</f>
        <v>2471</v>
      </c>
    </row>
    <row r="687" spans="1:3">
      <c r="A687" s="213" t="s">
        <v>3755</v>
      </c>
      <c r="B687" s="102" t="s">
        <v>3752</v>
      </c>
      <c r="C687" s="352">
        <f>VLOOKUP(A687,'CET cennik 01 02 2026 wer SHE'!B:I,8,0)</f>
        <v>2471</v>
      </c>
    </row>
    <row r="688" spans="1:3">
      <c r="A688" s="213" t="s">
        <v>3757</v>
      </c>
      <c r="B688" s="102" t="s">
        <v>3756</v>
      </c>
      <c r="C688" s="352">
        <f>VLOOKUP(A688,'CET cennik 01 02 2026 wer SHE'!B:I,8,0)</f>
        <v>2382</v>
      </c>
    </row>
    <row r="689" spans="1:3">
      <c r="A689" s="213" t="s">
        <v>3758</v>
      </c>
      <c r="B689" s="102" t="s">
        <v>3756</v>
      </c>
      <c r="C689" s="352">
        <f>VLOOKUP(A689,'CET cennik 01 02 2026 wer SHE'!B:I,8,0)</f>
        <v>2382</v>
      </c>
    </row>
    <row r="690" spans="1:3">
      <c r="A690" s="213" t="s">
        <v>3759</v>
      </c>
      <c r="B690" s="102" t="s">
        <v>3756</v>
      </c>
      <c r="C690" s="352">
        <f>VLOOKUP(A690,'CET cennik 01 02 2026 wer SHE'!B:I,8,0)</f>
        <v>2382</v>
      </c>
    </row>
    <row r="691" spans="1:3">
      <c r="A691" s="214" t="s">
        <v>3761</v>
      </c>
      <c r="B691" s="190" t="s">
        <v>3760</v>
      </c>
      <c r="C691" s="352">
        <f>VLOOKUP(A691,'CET cennik 01 02 2026 wer SHE'!B:I,8,0)</f>
        <v>2418</v>
      </c>
    </row>
    <row r="692" spans="1:3">
      <c r="A692" s="213" t="s">
        <v>3762</v>
      </c>
      <c r="B692" s="102" t="s">
        <v>3760</v>
      </c>
      <c r="C692" s="352">
        <f>VLOOKUP(A692,'CET cennik 01 02 2026 wer SHE'!B:I,8,0)</f>
        <v>2418</v>
      </c>
    </row>
    <row r="693" spans="1:3">
      <c r="A693" s="213" t="s">
        <v>3763</v>
      </c>
      <c r="B693" s="102" t="s">
        <v>3760</v>
      </c>
      <c r="C693" s="352">
        <f>VLOOKUP(A693,'CET cennik 01 02 2026 wer SHE'!B:I,8,0)</f>
        <v>2418</v>
      </c>
    </row>
    <row r="694" spans="1:3">
      <c r="A694" s="213" t="s">
        <v>3765</v>
      </c>
      <c r="B694" s="102" t="s">
        <v>3764</v>
      </c>
      <c r="C694" s="352">
        <f>VLOOKUP(A694,'CET cennik 01 02 2026 wer SHE'!B:I,8,0)</f>
        <v>3420</v>
      </c>
    </row>
    <row r="695" spans="1:3">
      <c r="A695" s="213" t="s">
        <v>3766</v>
      </c>
      <c r="B695" s="102" t="s">
        <v>3764</v>
      </c>
      <c r="C695" s="352">
        <f>VLOOKUP(A695,'CET cennik 01 02 2026 wer SHE'!B:I,8,0)</f>
        <v>3420</v>
      </c>
    </row>
    <row r="696" spans="1:3">
      <c r="A696" s="213" t="s">
        <v>3767</v>
      </c>
      <c r="B696" s="102" t="s">
        <v>3764</v>
      </c>
      <c r="C696" s="352">
        <f>VLOOKUP(A696,'CET cennik 01 02 2026 wer SHE'!B:I,8,0)</f>
        <v>3420</v>
      </c>
    </row>
    <row r="697" spans="1:3">
      <c r="A697" s="213" t="s">
        <v>3769</v>
      </c>
      <c r="B697" s="102" t="s">
        <v>3768</v>
      </c>
      <c r="C697" s="352">
        <f>VLOOKUP(A697,'CET cennik 01 02 2026 wer SHE'!B:I,8,0)</f>
        <v>3543</v>
      </c>
    </row>
    <row r="698" spans="1:3">
      <c r="A698" s="213" t="s">
        <v>3770</v>
      </c>
      <c r="B698" s="102" t="s">
        <v>3768</v>
      </c>
      <c r="C698" s="352">
        <f>VLOOKUP(A698,'CET cennik 01 02 2026 wer SHE'!B:I,8,0)</f>
        <v>3543</v>
      </c>
    </row>
    <row r="699" spans="1:3">
      <c r="A699" s="213" t="s">
        <v>3771</v>
      </c>
      <c r="B699" s="102" t="s">
        <v>3768</v>
      </c>
      <c r="C699" s="352">
        <f>VLOOKUP(A699,'CET cennik 01 02 2026 wer SHE'!B:I,8,0)</f>
        <v>3543</v>
      </c>
    </row>
    <row r="700" spans="1:3">
      <c r="A700" s="213" t="s">
        <v>3773</v>
      </c>
      <c r="B700" s="102" t="s">
        <v>3772</v>
      </c>
      <c r="C700" s="352">
        <f>VLOOKUP(A700,'CET cennik 01 02 2026 wer SHE'!B:I,8,0)</f>
        <v>3422</v>
      </c>
    </row>
    <row r="701" spans="1:3">
      <c r="A701" s="213" t="s">
        <v>3774</v>
      </c>
      <c r="B701" s="102" t="s">
        <v>3772</v>
      </c>
      <c r="C701" s="352">
        <f>VLOOKUP(A701,'CET cennik 01 02 2026 wer SHE'!B:I,8,0)</f>
        <v>3422</v>
      </c>
    </row>
    <row r="702" spans="1:3">
      <c r="A702" s="213" t="s">
        <v>3775</v>
      </c>
      <c r="B702" s="102" t="s">
        <v>3772</v>
      </c>
      <c r="C702" s="352">
        <f>VLOOKUP(A702,'CET cennik 01 02 2026 wer SHE'!B:I,8,0)</f>
        <v>3422</v>
      </c>
    </row>
    <row r="703" spans="1:3">
      <c r="A703" s="213" t="s">
        <v>3816</v>
      </c>
      <c r="B703" s="102" t="s">
        <v>3815</v>
      </c>
      <c r="C703" s="352">
        <f>VLOOKUP(A703,'CET cennik 01 02 2026 wer SHE'!B:I,8,0)</f>
        <v>1888</v>
      </c>
    </row>
    <row r="704" spans="1:3">
      <c r="A704" s="213" t="s">
        <v>3817</v>
      </c>
      <c r="B704" s="102" t="s">
        <v>3815</v>
      </c>
      <c r="C704" s="352">
        <f>VLOOKUP(A704,'CET cennik 01 02 2026 wer SHE'!B:I,8,0)</f>
        <v>1888</v>
      </c>
    </row>
    <row r="705" spans="1:3">
      <c r="A705" s="213" t="s">
        <v>3818</v>
      </c>
      <c r="B705" s="102" t="s">
        <v>3815</v>
      </c>
      <c r="C705" s="352">
        <f>VLOOKUP(A705,'CET cennik 01 02 2026 wer SHE'!B:I,8,0)</f>
        <v>1888</v>
      </c>
    </row>
    <row r="706" spans="1:3">
      <c r="A706" s="213" t="s">
        <v>3819</v>
      </c>
      <c r="B706" s="102" t="s">
        <v>3815</v>
      </c>
      <c r="C706" s="352">
        <f>VLOOKUP(A706,'CET cennik 01 02 2026 wer SHE'!B:I,8,0)</f>
        <v>1888</v>
      </c>
    </row>
    <row r="707" spans="1:3">
      <c r="A707" s="213" t="s">
        <v>3821</v>
      </c>
      <c r="B707" s="102" t="s">
        <v>3820</v>
      </c>
      <c r="C707" s="352">
        <f>VLOOKUP(A707,'CET cennik 01 02 2026 wer SHE'!B:I,8,0)</f>
        <v>2198</v>
      </c>
    </row>
    <row r="708" spans="1:3">
      <c r="A708" s="213" t="s">
        <v>3822</v>
      </c>
      <c r="B708" s="102" t="s">
        <v>3820</v>
      </c>
      <c r="C708" s="352">
        <f>VLOOKUP(A708,'CET cennik 01 02 2026 wer SHE'!B:I,8,0)</f>
        <v>2198</v>
      </c>
    </row>
    <row r="709" spans="1:3">
      <c r="A709" s="213" t="s">
        <v>3823</v>
      </c>
      <c r="B709" s="102" t="s">
        <v>3820</v>
      </c>
      <c r="C709" s="352">
        <f>VLOOKUP(A709,'CET cennik 01 02 2026 wer SHE'!B:I,8,0)</f>
        <v>2198</v>
      </c>
    </row>
    <row r="710" spans="1:3">
      <c r="A710" s="213" t="s">
        <v>3825</v>
      </c>
      <c r="B710" s="102" t="s">
        <v>3824</v>
      </c>
      <c r="C710" s="352">
        <f>VLOOKUP(A710,'CET cennik 01 02 2026 wer SHE'!B:I,8,0)</f>
        <v>2875</v>
      </c>
    </row>
    <row r="711" spans="1:3">
      <c r="A711" s="213" t="s">
        <v>3826</v>
      </c>
      <c r="B711" s="102" t="s">
        <v>3824</v>
      </c>
      <c r="C711" s="352">
        <f>VLOOKUP(A711,'CET cennik 01 02 2026 wer SHE'!B:I,8,0)</f>
        <v>2875</v>
      </c>
    </row>
    <row r="712" spans="1:3">
      <c r="A712" s="213" t="s">
        <v>3827</v>
      </c>
      <c r="B712" s="102" t="s">
        <v>3824</v>
      </c>
      <c r="C712" s="352">
        <f>VLOOKUP(A712,'CET cennik 01 02 2026 wer SHE'!B:I,8,0)</f>
        <v>2875</v>
      </c>
    </row>
    <row r="713" spans="1:3">
      <c r="A713" s="213" t="s">
        <v>3840</v>
      </c>
      <c r="B713" s="102" t="s">
        <v>6163</v>
      </c>
      <c r="C713" s="352">
        <f>VLOOKUP(A713,'CET cennik 01 02 2026 wer SHE'!B:I,8,0)</f>
        <v>6038</v>
      </c>
    </row>
    <row r="714" spans="1:3">
      <c r="A714" s="213" t="s">
        <v>3828</v>
      </c>
      <c r="B714" s="102" t="s">
        <v>5664</v>
      </c>
      <c r="C714" s="352">
        <f>VLOOKUP(A714,'CET cennik 01 02 2026 wer SHE'!B:I,8,0)</f>
        <v>9910</v>
      </c>
    </row>
    <row r="715" spans="1:3">
      <c r="A715" s="213" t="s">
        <v>3830</v>
      </c>
      <c r="B715" s="102" t="s">
        <v>6164</v>
      </c>
      <c r="C715" s="352">
        <f>VLOOKUP(A715,'CET cennik 01 02 2026 wer SHE'!B:I,8,0)</f>
        <v>20738</v>
      </c>
    </row>
    <row r="716" spans="1:3">
      <c r="A716" s="213" t="s">
        <v>3831</v>
      </c>
      <c r="B716" s="102" t="s">
        <v>5669</v>
      </c>
      <c r="C716" s="352">
        <f>VLOOKUP(A716,'CET cennik 01 02 2026 wer SHE'!B:I,8,0)</f>
        <v>2150</v>
      </c>
    </row>
    <row r="717" spans="1:3">
      <c r="A717" s="213" t="s">
        <v>3832</v>
      </c>
      <c r="B717" s="102" t="s">
        <v>5669</v>
      </c>
      <c r="C717" s="352">
        <f>VLOOKUP(A717,'CET cennik 01 02 2026 wer SHE'!B:I,8,0)</f>
        <v>2150</v>
      </c>
    </row>
    <row r="718" spans="1:3">
      <c r="A718" s="213" t="s">
        <v>3833</v>
      </c>
      <c r="B718" s="102" t="s">
        <v>5700</v>
      </c>
      <c r="C718" s="352">
        <f>VLOOKUP(A718,'CET cennik 01 02 2026 wer SHE'!B:I,8,0)</f>
        <v>3690</v>
      </c>
    </row>
    <row r="719" spans="1:3">
      <c r="A719" s="213" t="s">
        <v>3836</v>
      </c>
      <c r="B719" s="102" t="s">
        <v>5701</v>
      </c>
      <c r="C719" s="352">
        <f>VLOOKUP(A719,'CET cennik 01 02 2026 wer SHE'!B:I,8,0)</f>
        <v>1650</v>
      </c>
    </row>
    <row r="720" spans="1:3">
      <c r="A720" s="213" t="s">
        <v>3837</v>
      </c>
      <c r="B720" s="102" t="s">
        <v>2628</v>
      </c>
      <c r="C720" s="352">
        <f>VLOOKUP(A720,'CET cennik 01 02 2026 wer SHE'!B:I,8,0)</f>
        <v>12536</v>
      </c>
    </row>
    <row r="721" spans="1:3">
      <c r="A721" s="213" t="s">
        <v>3838</v>
      </c>
      <c r="B721" s="102" t="s">
        <v>5703</v>
      </c>
      <c r="C721" s="352">
        <f>VLOOKUP(A721,'CET cennik 01 02 2026 wer SHE'!B:I,8,0)</f>
        <v>2156</v>
      </c>
    </row>
    <row r="722" spans="1:3">
      <c r="A722" s="213" t="s">
        <v>3839</v>
      </c>
      <c r="B722" s="102" t="s">
        <v>5704</v>
      </c>
      <c r="C722" s="352">
        <f>VLOOKUP(A722,'CET cennik 01 02 2026 wer SHE'!B:I,8,0)</f>
        <v>2304</v>
      </c>
    </row>
    <row r="723" spans="1:3">
      <c r="A723" s="213" t="s">
        <v>3834</v>
      </c>
      <c r="B723" s="102" t="s">
        <v>5705</v>
      </c>
      <c r="C723" s="352">
        <f>VLOOKUP(A723,'CET cennik 01 02 2026 wer SHE'!B:I,8,0)</f>
        <v>2986</v>
      </c>
    </row>
    <row r="724" spans="1:3">
      <c r="A724" s="213" t="s">
        <v>3835</v>
      </c>
      <c r="B724" s="102" t="s">
        <v>5702</v>
      </c>
      <c r="C724" s="352">
        <f>VLOOKUP(A724,'CET cennik 01 02 2026 wer SHE'!B:I,8,0)</f>
        <v>4536</v>
      </c>
    </row>
    <row r="725" spans="1:3">
      <c r="A725" s="213" t="s">
        <v>3850</v>
      </c>
      <c r="B725" s="102" t="s">
        <v>5706</v>
      </c>
      <c r="C725" s="352">
        <f>VLOOKUP(A725,'CET cennik 01 02 2026 wer SHE'!B:I,8,0)</f>
        <v>6561</v>
      </c>
    </row>
    <row r="726" spans="1:3">
      <c r="A726" s="213" t="s">
        <v>3851</v>
      </c>
      <c r="B726" s="102" t="s">
        <v>5707</v>
      </c>
      <c r="C726" s="352">
        <f>VLOOKUP(A726,'CET cennik 01 02 2026 wer SHE'!B:I,8,0)</f>
        <v>11962</v>
      </c>
    </row>
    <row r="727" spans="1:3">
      <c r="A727" s="213" t="s">
        <v>3852</v>
      </c>
      <c r="B727" s="102" t="s">
        <v>5708</v>
      </c>
      <c r="C727" s="352">
        <f>VLOOKUP(A727,'CET cennik 01 02 2026 wer SHE'!B:I,8,0)</f>
        <v>6944</v>
      </c>
    </row>
    <row r="728" spans="1:3">
      <c r="A728" s="213" t="s">
        <v>3853</v>
      </c>
      <c r="B728" s="102" t="s">
        <v>5709</v>
      </c>
      <c r="C728" s="352">
        <f>VLOOKUP(A728,'CET cennik 01 02 2026 wer SHE'!B:I,8,0)</f>
        <v>5249</v>
      </c>
    </row>
    <row r="729" spans="1:3">
      <c r="A729" s="213" t="s">
        <v>3854</v>
      </c>
      <c r="B729" s="102" t="s">
        <v>5710</v>
      </c>
      <c r="C729" s="352">
        <f>VLOOKUP(A729,'CET cennik 01 02 2026 wer SHE'!B:I,8,0)</f>
        <v>3648</v>
      </c>
    </row>
    <row r="730" spans="1:3">
      <c r="A730" s="213" t="s">
        <v>3855</v>
      </c>
      <c r="B730" s="102" t="s">
        <v>5711</v>
      </c>
      <c r="C730" s="352">
        <f>VLOOKUP(A730,'CET cennik 01 02 2026 wer SHE'!B:I,8,0)</f>
        <v>10471</v>
      </c>
    </row>
    <row r="731" spans="1:3">
      <c r="A731" s="213" t="s">
        <v>3856</v>
      </c>
      <c r="B731" s="102" t="s">
        <v>2610</v>
      </c>
      <c r="C731" s="352">
        <f>VLOOKUP(A731,'CET cennik 01 02 2026 wer SHE'!B:I,8,0)</f>
        <v>10471</v>
      </c>
    </row>
    <row r="732" spans="1:3">
      <c r="A732" s="213" t="s">
        <v>3857</v>
      </c>
      <c r="B732" s="102" t="s">
        <v>5712</v>
      </c>
      <c r="C732" s="352">
        <f>VLOOKUP(A732,'CET cennik 01 02 2026 wer SHE'!B:I,8,0)</f>
        <v>9190</v>
      </c>
    </row>
    <row r="733" spans="1:3">
      <c r="A733" s="213" t="s">
        <v>3858</v>
      </c>
      <c r="B733" s="102" t="s">
        <v>5713</v>
      </c>
      <c r="C733" s="352">
        <f>VLOOKUP(A733,'CET cennik 01 02 2026 wer SHE'!B:I,8,0)</f>
        <v>2677</v>
      </c>
    </row>
    <row r="734" spans="1:3">
      <c r="A734" s="213" t="s">
        <v>3859</v>
      </c>
      <c r="B734" s="102" t="s">
        <v>5714</v>
      </c>
      <c r="C734" s="352">
        <f>VLOOKUP(A734,'CET cennik 01 02 2026 wer SHE'!B:I,8,0)</f>
        <v>3008</v>
      </c>
    </row>
    <row r="735" spans="1:3">
      <c r="A735" s="214" t="s">
        <v>3860</v>
      </c>
      <c r="B735" s="190" t="s">
        <v>5715</v>
      </c>
      <c r="C735" s="352">
        <f>VLOOKUP(A735,'CET cennik 01 02 2026 wer SHE'!B:I,8,0)</f>
        <v>3764</v>
      </c>
    </row>
    <row r="736" spans="1:3">
      <c r="A736" s="213" t="s">
        <v>3861</v>
      </c>
      <c r="B736" s="102" t="s">
        <v>5716</v>
      </c>
      <c r="C736" s="352">
        <f>VLOOKUP(A736,'CET cennik 01 02 2026 wer SHE'!B:I,8,0)</f>
        <v>3846</v>
      </c>
    </row>
    <row r="737" spans="1:3">
      <c r="A737" s="213" t="s">
        <v>3862</v>
      </c>
      <c r="B737" s="102" t="s">
        <v>5717</v>
      </c>
      <c r="C737" s="352">
        <f>VLOOKUP(A737,'CET cennik 01 02 2026 wer SHE'!B:I,8,0)</f>
        <v>9081</v>
      </c>
    </row>
    <row r="738" spans="1:3">
      <c r="A738" s="213" t="s">
        <v>3863</v>
      </c>
      <c r="B738" s="102" t="s">
        <v>5718</v>
      </c>
      <c r="C738" s="352">
        <f>VLOOKUP(A738,'CET cennik 01 02 2026 wer SHE'!B:I,8,0)</f>
        <v>10756</v>
      </c>
    </row>
    <row r="739" spans="1:3">
      <c r="A739" s="213" t="s">
        <v>3864</v>
      </c>
      <c r="B739" s="102" t="s">
        <v>5719</v>
      </c>
      <c r="C739" s="352">
        <f>VLOOKUP(A739,'CET cennik 01 02 2026 wer SHE'!B:I,8,0)</f>
        <v>4946</v>
      </c>
    </row>
    <row r="740" spans="1:3">
      <c r="A740" s="213" t="s">
        <v>3865</v>
      </c>
      <c r="B740" s="102" t="s">
        <v>5720</v>
      </c>
      <c r="C740" s="352">
        <f>VLOOKUP(A740,'CET cennik 01 02 2026 wer SHE'!B:I,8,0)</f>
        <v>8640</v>
      </c>
    </row>
    <row r="741" spans="1:3">
      <c r="A741" s="213" t="s">
        <v>3866</v>
      </c>
      <c r="B741" s="102" t="s">
        <v>5721</v>
      </c>
      <c r="C741" s="352">
        <f>VLOOKUP(A741,'CET cennik 01 02 2026 wer SHE'!B:I,8,0)</f>
        <v>7101</v>
      </c>
    </row>
    <row r="742" spans="1:3">
      <c r="A742" s="213" t="s">
        <v>3868</v>
      </c>
      <c r="B742" s="102" t="s">
        <v>5722</v>
      </c>
      <c r="C742" s="352">
        <f>VLOOKUP(A742,'CET cennik 01 02 2026 wer SHE'!B:I,8,0)</f>
        <v>2704</v>
      </c>
    </row>
    <row r="743" spans="1:3">
      <c r="A743" s="213" t="s">
        <v>3869</v>
      </c>
      <c r="B743" s="102" t="s">
        <v>5723</v>
      </c>
      <c r="C743" s="352">
        <f>VLOOKUP(A743,'CET cennik 01 02 2026 wer SHE'!B:I,8,0)</f>
        <v>8164</v>
      </c>
    </row>
    <row r="744" spans="1:3">
      <c r="A744" s="213" t="s">
        <v>3870</v>
      </c>
      <c r="B744" s="102" t="s">
        <v>5724</v>
      </c>
      <c r="C744" s="352">
        <f>VLOOKUP(A744,'CET cennik 01 02 2026 wer SHE'!B:I,8,0)</f>
        <v>6685</v>
      </c>
    </row>
    <row r="745" spans="1:3">
      <c r="A745" s="213" t="s">
        <v>3871</v>
      </c>
      <c r="B745" s="102" t="s">
        <v>5724</v>
      </c>
      <c r="C745" s="352">
        <f>VLOOKUP(A745,'CET cennik 01 02 2026 wer SHE'!B:I,8,0)</f>
        <v>6685</v>
      </c>
    </row>
    <row r="746" spans="1:3">
      <c r="A746" s="213" t="s">
        <v>3872</v>
      </c>
      <c r="B746" s="102" t="s">
        <v>5725</v>
      </c>
      <c r="C746" s="352">
        <f>VLOOKUP(A746,'CET cennik 01 02 2026 wer SHE'!B:I,8,0)</f>
        <v>7703</v>
      </c>
    </row>
    <row r="747" spans="1:3">
      <c r="A747" s="213" t="s">
        <v>3843</v>
      </c>
      <c r="B747" s="102" t="s">
        <v>5726</v>
      </c>
      <c r="C747" s="352">
        <f>VLOOKUP(A747,'CET cennik 01 02 2026 wer SHE'!B:I,8,0)</f>
        <v>16501</v>
      </c>
    </row>
    <row r="748" spans="1:3">
      <c r="A748" s="213" t="s">
        <v>3844</v>
      </c>
      <c r="B748" s="102" t="s">
        <v>5727</v>
      </c>
      <c r="C748" s="352">
        <f>VLOOKUP(A748,'CET cennik 01 02 2026 wer SHE'!B:I,8,0)</f>
        <v>16501</v>
      </c>
    </row>
    <row r="749" spans="1:3">
      <c r="A749" s="213" t="s">
        <v>3845</v>
      </c>
      <c r="B749" s="102" t="s">
        <v>5728</v>
      </c>
      <c r="C749" s="352">
        <f>VLOOKUP(A749,'CET cennik 01 02 2026 wer SHE'!B:I,8,0)</f>
        <v>33585</v>
      </c>
    </row>
    <row r="750" spans="1:3">
      <c r="A750" s="213" t="s">
        <v>3846</v>
      </c>
      <c r="B750" s="102" t="s">
        <v>5728</v>
      </c>
      <c r="C750" s="352">
        <f>VLOOKUP(A750,'CET cennik 01 02 2026 wer SHE'!B:I,8,0)</f>
        <v>33585</v>
      </c>
    </row>
    <row r="751" spans="1:3">
      <c r="A751" s="213" t="s">
        <v>3847</v>
      </c>
      <c r="B751" s="102" t="s">
        <v>5729</v>
      </c>
      <c r="C751" s="352">
        <f>VLOOKUP(A751,'CET cennik 01 02 2026 wer SHE'!B:I,8,0)</f>
        <v>19494</v>
      </c>
    </row>
    <row r="752" spans="1:3">
      <c r="A752" s="213" t="s">
        <v>3848</v>
      </c>
      <c r="B752" s="102" t="s">
        <v>5729</v>
      </c>
      <c r="C752" s="352">
        <f>VLOOKUP(A752,'CET cennik 01 02 2026 wer SHE'!B:I,8,0)</f>
        <v>19494</v>
      </c>
    </row>
    <row r="753" spans="1:3">
      <c r="A753" s="213" t="s">
        <v>3849</v>
      </c>
      <c r="B753" s="102" t="s">
        <v>5730</v>
      </c>
      <c r="C753" s="352">
        <f>VLOOKUP(A753,'CET cennik 01 02 2026 wer SHE'!B:I,8,0)</f>
        <v>4935</v>
      </c>
    </row>
    <row r="754" spans="1:3">
      <c r="A754" s="213" t="s">
        <v>3867</v>
      </c>
      <c r="B754" s="102" t="s">
        <v>5731</v>
      </c>
      <c r="C754" s="352">
        <f>VLOOKUP(A754,'CET cennik 01 02 2026 wer SHE'!B:I,8,0)</f>
        <v>10836</v>
      </c>
    </row>
    <row r="755" spans="1:3">
      <c r="A755" s="213" t="s">
        <v>3841</v>
      </c>
      <c r="B755" s="102" t="s">
        <v>5732</v>
      </c>
      <c r="C755" s="352">
        <f>VLOOKUP(A755,'CET cennik 01 02 2026 wer SHE'!B:I,8,0)</f>
        <v>3769</v>
      </c>
    </row>
    <row r="756" spans="1:3">
      <c r="A756" s="213" t="s">
        <v>3842</v>
      </c>
      <c r="B756" s="102" t="s">
        <v>5733</v>
      </c>
      <c r="C756" s="352">
        <f>VLOOKUP(A756,'CET cennik 01 02 2026 wer SHE'!B:I,8,0)</f>
        <v>17164</v>
      </c>
    </row>
    <row r="757" spans="1:3">
      <c r="A757" s="213" t="s">
        <v>3873</v>
      </c>
      <c r="B757" s="102" t="s">
        <v>5162</v>
      </c>
      <c r="C757" s="352">
        <f>VLOOKUP(A757,'CET cennik 01 02 2026 wer SHE'!B:I,8,0)</f>
        <v>2240</v>
      </c>
    </row>
    <row r="758" spans="1:3">
      <c r="A758" s="213" t="s">
        <v>3874</v>
      </c>
      <c r="B758" s="102" t="s">
        <v>5162</v>
      </c>
      <c r="C758" s="352">
        <f>VLOOKUP(A758,'CET cennik 01 02 2026 wer SHE'!B:I,8,0)</f>
        <v>2240</v>
      </c>
    </row>
    <row r="759" spans="1:3">
      <c r="A759" s="213" t="s">
        <v>3875</v>
      </c>
      <c r="B759" s="102" t="s">
        <v>5162</v>
      </c>
      <c r="C759" s="352">
        <f>VLOOKUP(A759,'CET cennik 01 02 2026 wer SHE'!B:I,8,0)</f>
        <v>2240</v>
      </c>
    </row>
    <row r="760" spans="1:3">
      <c r="A760" s="213" t="s">
        <v>3876</v>
      </c>
      <c r="B760" s="102" t="s">
        <v>5165</v>
      </c>
      <c r="C760" s="352">
        <f>VLOOKUP(A760,'CET cennik 01 02 2026 wer SHE'!B:I,8,0)</f>
        <v>2240</v>
      </c>
    </row>
    <row r="761" spans="1:3">
      <c r="A761" s="213" t="s">
        <v>3877</v>
      </c>
      <c r="B761" s="102" t="s">
        <v>5165</v>
      </c>
      <c r="C761" s="352">
        <f>VLOOKUP(A761,'CET cennik 01 02 2026 wer SHE'!B:I,8,0)</f>
        <v>2240</v>
      </c>
    </row>
    <row r="762" spans="1:3">
      <c r="A762" s="214" t="s">
        <v>3878</v>
      </c>
      <c r="B762" s="190" t="s">
        <v>5165</v>
      </c>
      <c r="C762" s="352">
        <f>VLOOKUP(A762,'CET cennik 01 02 2026 wer SHE'!B:I,8,0)</f>
        <v>2240</v>
      </c>
    </row>
    <row r="763" spans="1:3">
      <c r="A763" s="213" t="s">
        <v>3879</v>
      </c>
      <c r="B763" s="102" t="s">
        <v>5168</v>
      </c>
      <c r="C763" s="352">
        <f>VLOOKUP(A763,'CET cennik 01 02 2026 wer SHE'!B:I,8,0)</f>
        <v>2240</v>
      </c>
    </row>
    <row r="764" spans="1:3">
      <c r="A764" s="213" t="s">
        <v>3880</v>
      </c>
      <c r="B764" s="102" t="s">
        <v>5168</v>
      </c>
      <c r="C764" s="352">
        <f>VLOOKUP(A764,'CET cennik 01 02 2026 wer SHE'!B:I,8,0)</f>
        <v>2240</v>
      </c>
    </row>
    <row r="765" spans="1:3">
      <c r="A765" s="213" t="s">
        <v>3881</v>
      </c>
      <c r="B765" s="102" t="s">
        <v>5168</v>
      </c>
      <c r="C765" s="352">
        <f>VLOOKUP(A765,'CET cennik 01 02 2026 wer SHE'!B:I,8,0)</f>
        <v>2240</v>
      </c>
    </row>
    <row r="766" spans="1:3">
      <c r="A766" s="213" t="s">
        <v>3882</v>
      </c>
      <c r="B766" s="102" t="s">
        <v>5163</v>
      </c>
      <c r="C766" s="352">
        <f>VLOOKUP(A766,'CET cennik 01 02 2026 wer SHE'!B:I,8,0)</f>
        <v>3744</v>
      </c>
    </row>
    <row r="767" spans="1:3">
      <c r="A767" s="213" t="s">
        <v>3883</v>
      </c>
      <c r="B767" s="102" t="s">
        <v>5163</v>
      </c>
      <c r="C767" s="352">
        <f>VLOOKUP(A767,'CET cennik 01 02 2026 wer SHE'!B:I,8,0)</f>
        <v>3744</v>
      </c>
    </row>
    <row r="768" spans="1:3">
      <c r="A768" s="213" t="s">
        <v>3884</v>
      </c>
      <c r="B768" s="102" t="s">
        <v>5163</v>
      </c>
      <c r="C768" s="352">
        <f>VLOOKUP(A768,'CET cennik 01 02 2026 wer SHE'!B:I,8,0)</f>
        <v>3744</v>
      </c>
    </row>
    <row r="769" spans="1:3">
      <c r="A769" s="213" t="s">
        <v>3885</v>
      </c>
      <c r="B769" s="102" t="s">
        <v>5166</v>
      </c>
      <c r="C769" s="352">
        <f>VLOOKUP(A769,'CET cennik 01 02 2026 wer SHE'!B:I,8,0)</f>
        <v>3744</v>
      </c>
    </row>
    <row r="770" spans="1:3">
      <c r="A770" s="213" t="s">
        <v>3886</v>
      </c>
      <c r="B770" s="102" t="s">
        <v>5166</v>
      </c>
      <c r="C770" s="352">
        <f>VLOOKUP(A770,'CET cennik 01 02 2026 wer SHE'!B:I,8,0)</f>
        <v>3744</v>
      </c>
    </row>
    <row r="771" spans="1:3">
      <c r="A771" s="213" t="s">
        <v>3887</v>
      </c>
      <c r="B771" s="102" t="s">
        <v>5166</v>
      </c>
      <c r="C771" s="352">
        <f>VLOOKUP(A771,'CET cennik 01 02 2026 wer SHE'!B:I,8,0)</f>
        <v>3744</v>
      </c>
    </row>
    <row r="772" spans="1:3">
      <c r="A772" s="213" t="s">
        <v>3888</v>
      </c>
      <c r="B772" s="102" t="s">
        <v>5169</v>
      </c>
      <c r="C772" s="352">
        <f>VLOOKUP(A772,'CET cennik 01 02 2026 wer SHE'!B:I,8,0)</f>
        <v>3744</v>
      </c>
    </row>
    <row r="773" spans="1:3">
      <c r="A773" s="213" t="s">
        <v>3889</v>
      </c>
      <c r="B773" s="102" t="s">
        <v>5169</v>
      </c>
      <c r="C773" s="352">
        <f>VLOOKUP(A773,'CET cennik 01 02 2026 wer SHE'!B:I,8,0)</f>
        <v>3744</v>
      </c>
    </row>
    <row r="774" spans="1:3">
      <c r="A774" s="213" t="s">
        <v>3890</v>
      </c>
      <c r="B774" s="102" t="s">
        <v>5169</v>
      </c>
      <c r="C774" s="352">
        <f>VLOOKUP(A774,'CET cennik 01 02 2026 wer SHE'!B:I,8,0)</f>
        <v>3744</v>
      </c>
    </row>
    <row r="775" spans="1:3">
      <c r="A775" s="213" t="s">
        <v>3891</v>
      </c>
      <c r="B775" s="102" t="s">
        <v>5164</v>
      </c>
      <c r="C775" s="352">
        <f>VLOOKUP(A775,'CET cennik 01 02 2026 wer SHE'!B:I,8,0)</f>
        <v>5113</v>
      </c>
    </row>
    <row r="776" spans="1:3">
      <c r="A776" s="213" t="s">
        <v>3892</v>
      </c>
      <c r="B776" s="102" t="s">
        <v>5164</v>
      </c>
      <c r="C776" s="352">
        <f>VLOOKUP(A776,'CET cennik 01 02 2026 wer SHE'!B:I,8,0)</f>
        <v>5113</v>
      </c>
    </row>
    <row r="777" spans="1:3">
      <c r="A777" s="213" t="s">
        <v>3893</v>
      </c>
      <c r="B777" s="102" t="s">
        <v>5164</v>
      </c>
      <c r="C777" s="352">
        <f>VLOOKUP(A777,'CET cennik 01 02 2026 wer SHE'!B:I,8,0)</f>
        <v>5113</v>
      </c>
    </row>
    <row r="778" spans="1:3">
      <c r="A778" s="213" t="s">
        <v>3894</v>
      </c>
      <c r="B778" s="102" t="s">
        <v>5167</v>
      </c>
      <c r="C778" s="352">
        <f>VLOOKUP(A778,'CET cennik 01 02 2026 wer SHE'!B:I,8,0)</f>
        <v>5113</v>
      </c>
    </row>
    <row r="779" spans="1:3">
      <c r="A779" s="213" t="s">
        <v>3895</v>
      </c>
      <c r="B779" s="102" t="s">
        <v>5167</v>
      </c>
      <c r="C779" s="352">
        <f>VLOOKUP(A779,'CET cennik 01 02 2026 wer SHE'!B:I,8,0)</f>
        <v>5113</v>
      </c>
    </row>
    <row r="780" spans="1:3">
      <c r="A780" s="213" t="s">
        <v>3896</v>
      </c>
      <c r="B780" s="102" t="s">
        <v>5167</v>
      </c>
      <c r="C780" s="352">
        <f>VLOOKUP(A780,'CET cennik 01 02 2026 wer SHE'!B:I,8,0)</f>
        <v>5113</v>
      </c>
    </row>
    <row r="781" spans="1:3">
      <c r="A781" s="213" t="s">
        <v>3897</v>
      </c>
      <c r="B781" s="102" t="s">
        <v>5170</v>
      </c>
      <c r="C781" s="352">
        <f>VLOOKUP(A781,'CET cennik 01 02 2026 wer SHE'!B:I,8,0)</f>
        <v>5113</v>
      </c>
    </row>
    <row r="782" spans="1:3">
      <c r="A782" s="213" t="s">
        <v>3898</v>
      </c>
      <c r="B782" s="102" t="s">
        <v>5170</v>
      </c>
      <c r="C782" s="352">
        <f>VLOOKUP(A782,'CET cennik 01 02 2026 wer SHE'!B:I,8,0)</f>
        <v>5113</v>
      </c>
    </row>
    <row r="783" spans="1:3">
      <c r="A783" s="213" t="s">
        <v>3899</v>
      </c>
      <c r="B783" s="102" t="s">
        <v>5170</v>
      </c>
      <c r="C783" s="352">
        <f>VLOOKUP(A783,'CET cennik 01 02 2026 wer SHE'!B:I,8,0)</f>
        <v>5113</v>
      </c>
    </row>
    <row r="784" spans="1:3">
      <c r="A784" s="213" t="s">
        <v>4204</v>
      </c>
      <c r="B784" s="102" t="s">
        <v>4205</v>
      </c>
      <c r="C784" s="352">
        <f>VLOOKUP(A784,'CET cennik 01 02 2026 wer SHE'!B:I,8,0)</f>
        <v>9188</v>
      </c>
    </row>
    <row r="785" spans="1:3">
      <c r="A785" s="213" t="s">
        <v>4206</v>
      </c>
      <c r="B785" s="102" t="s">
        <v>4207</v>
      </c>
      <c r="C785" s="352">
        <f>VLOOKUP(A785,'CET cennik 01 02 2026 wer SHE'!B:I,8,0)</f>
        <v>11690</v>
      </c>
    </row>
    <row r="786" spans="1:3">
      <c r="A786" s="213" t="s">
        <v>4208</v>
      </c>
      <c r="B786" s="102" t="s">
        <v>4209</v>
      </c>
      <c r="C786" s="352">
        <f>VLOOKUP(A786,'CET cennik 01 02 2026 wer SHE'!B:I,8,0)</f>
        <v>16833</v>
      </c>
    </row>
    <row r="787" spans="1:3">
      <c r="A787" s="213" t="s">
        <v>4210</v>
      </c>
      <c r="B787" s="102" t="s">
        <v>4211</v>
      </c>
      <c r="C787" s="352">
        <f>VLOOKUP(A787,'CET cennik 01 02 2026 wer SHE'!B:I,8,0)</f>
        <v>10694</v>
      </c>
    </row>
    <row r="788" spans="1:3">
      <c r="A788" s="213" t="s">
        <v>4212</v>
      </c>
      <c r="B788" s="102" t="s">
        <v>4213</v>
      </c>
      <c r="C788" s="352">
        <f>VLOOKUP(A788,'CET cennik 01 02 2026 wer SHE'!B:I,8,0)</f>
        <v>13756</v>
      </c>
    </row>
    <row r="789" spans="1:3">
      <c r="A789" s="213" t="s">
        <v>4214</v>
      </c>
      <c r="B789" s="102" t="s">
        <v>4215</v>
      </c>
      <c r="C789" s="352">
        <f>VLOOKUP(A789,'CET cennik 01 02 2026 wer SHE'!B:I,8,0)</f>
        <v>19564</v>
      </c>
    </row>
    <row r="790" spans="1:3">
      <c r="A790" s="213" t="s">
        <v>4217</v>
      </c>
      <c r="B790" s="102" t="s">
        <v>4218</v>
      </c>
      <c r="C790" s="352">
        <f>VLOOKUP(A790,'CET cennik 01 02 2026 wer SHE'!B:I,8,0)</f>
        <v>12807</v>
      </c>
    </row>
    <row r="791" spans="1:3">
      <c r="A791" s="213" t="s">
        <v>4219</v>
      </c>
      <c r="B791" s="102" t="s">
        <v>4220</v>
      </c>
      <c r="C791" s="352">
        <f>VLOOKUP(A791,'CET cennik 01 02 2026 wer SHE'!B:I,8,0)</f>
        <v>16404</v>
      </c>
    </row>
    <row r="792" spans="1:3">
      <c r="A792" s="213" t="s">
        <v>4221</v>
      </c>
      <c r="B792" s="102" t="s">
        <v>4222</v>
      </c>
      <c r="C792" s="352">
        <f>VLOOKUP(A792,'CET cennik 01 02 2026 wer SHE'!B:I,8,0)</f>
        <v>23154</v>
      </c>
    </row>
    <row r="793" spans="1:3">
      <c r="A793" s="213" t="s">
        <v>4223</v>
      </c>
      <c r="B793" s="102" t="s">
        <v>4224</v>
      </c>
      <c r="C793" s="352">
        <f>VLOOKUP(A793,'CET cennik 01 02 2026 wer SHE'!B:I,8,0)</f>
        <v>14394</v>
      </c>
    </row>
    <row r="794" spans="1:3">
      <c r="A794" s="213" t="s">
        <v>4225</v>
      </c>
      <c r="B794" s="102" t="s">
        <v>4226</v>
      </c>
      <c r="C794" s="352">
        <f>VLOOKUP(A794,'CET cennik 01 02 2026 wer SHE'!B:I,8,0)</f>
        <v>18531</v>
      </c>
    </row>
    <row r="795" spans="1:3">
      <c r="A795" s="213" t="s">
        <v>4227</v>
      </c>
      <c r="B795" s="102" t="s">
        <v>4228</v>
      </c>
      <c r="C795" s="352">
        <f>VLOOKUP(A795,'CET cennik 01 02 2026 wer SHE'!B:I,8,0)</f>
        <v>26207</v>
      </c>
    </row>
    <row r="796" spans="1:3">
      <c r="A796" s="213" t="s">
        <v>4229</v>
      </c>
      <c r="B796" s="102" t="s">
        <v>4230</v>
      </c>
      <c r="C796" s="352">
        <f>VLOOKUP(A796,'CET cennik 01 02 2026 wer SHE'!B:I,8,0)</f>
        <v>15988</v>
      </c>
    </row>
    <row r="797" spans="1:3">
      <c r="A797" s="213" t="s">
        <v>4231</v>
      </c>
      <c r="B797" s="102" t="s">
        <v>4232</v>
      </c>
      <c r="C797" s="352">
        <f>VLOOKUP(A797,'CET cennik 01 02 2026 wer SHE'!B:I,8,0)</f>
        <v>20896</v>
      </c>
    </row>
    <row r="798" spans="1:3">
      <c r="A798" s="213" t="s">
        <v>4233</v>
      </c>
      <c r="B798" s="102" t="s">
        <v>4234</v>
      </c>
      <c r="C798" s="352">
        <f>VLOOKUP(A798,'CET cennik 01 02 2026 wer SHE'!B:I,8,0)</f>
        <v>29410</v>
      </c>
    </row>
    <row r="799" spans="1:3">
      <c r="A799" s="213" t="s">
        <v>4235</v>
      </c>
      <c r="B799" s="102" t="s">
        <v>4236</v>
      </c>
      <c r="C799" s="352">
        <f>VLOOKUP(A799,'CET cennik 01 02 2026 wer SHE'!B:I,8,0)</f>
        <v>17576</v>
      </c>
    </row>
    <row r="800" spans="1:3">
      <c r="A800" s="213" t="s">
        <v>4237</v>
      </c>
      <c r="B800" s="102" t="s">
        <v>4238</v>
      </c>
      <c r="C800" s="352">
        <f>VLOOKUP(A800,'CET cennik 01 02 2026 wer SHE'!B:I,8,0)</f>
        <v>22651</v>
      </c>
    </row>
    <row r="801" spans="1:3">
      <c r="A801" s="213" t="s">
        <v>4239</v>
      </c>
      <c r="B801" s="102" t="s">
        <v>4240</v>
      </c>
      <c r="C801" s="352">
        <f>VLOOKUP(A801,'CET cennik 01 02 2026 wer SHE'!B:I,8,0)</f>
        <v>32432</v>
      </c>
    </row>
    <row r="802" spans="1:3">
      <c r="A802" s="213" t="s">
        <v>4241</v>
      </c>
      <c r="B802" s="102" t="s">
        <v>4242</v>
      </c>
      <c r="C802" s="352">
        <f>VLOOKUP(A802,'CET cennik 01 02 2026 wer SHE'!B:I,8,0)</f>
        <v>16493</v>
      </c>
    </row>
    <row r="803" spans="1:3">
      <c r="A803" s="213" t="s">
        <v>4243</v>
      </c>
      <c r="B803" s="102" t="s">
        <v>4244</v>
      </c>
      <c r="C803" s="352">
        <f>VLOOKUP(A803,'CET cennik 01 02 2026 wer SHE'!B:I,8,0)</f>
        <v>22192</v>
      </c>
    </row>
    <row r="804" spans="1:3">
      <c r="A804" s="213" t="s">
        <v>4245</v>
      </c>
      <c r="B804" s="102" t="s">
        <v>4246</v>
      </c>
      <c r="C804" s="352">
        <f>VLOOKUP(A804,'CET cennik 01 02 2026 wer SHE'!B:I,8,0)</f>
        <v>28007</v>
      </c>
    </row>
    <row r="805" spans="1:3">
      <c r="A805" s="213" t="s">
        <v>4247</v>
      </c>
      <c r="B805" s="102" t="s">
        <v>4248</v>
      </c>
      <c r="C805" s="352">
        <f>VLOOKUP(A805,'CET cennik 01 02 2026 wer SHE'!B:I,8,0)</f>
        <v>40510</v>
      </c>
    </row>
    <row r="806" spans="1:3">
      <c r="A806" s="213" t="s">
        <v>4249</v>
      </c>
      <c r="B806" s="102" t="s">
        <v>4250</v>
      </c>
      <c r="C806" s="352">
        <f>VLOOKUP(A806,'CET cennik 01 02 2026 wer SHE'!B:I,8,0)</f>
        <v>17712</v>
      </c>
    </row>
    <row r="807" spans="1:3">
      <c r="A807" s="213" t="s">
        <v>4251</v>
      </c>
      <c r="B807" s="102" t="s">
        <v>4252</v>
      </c>
      <c r="C807" s="352">
        <f>VLOOKUP(A807,'CET cennik 01 02 2026 wer SHE'!B:I,8,0)</f>
        <v>23815</v>
      </c>
    </row>
    <row r="808" spans="1:3">
      <c r="A808" s="213" t="s">
        <v>4253</v>
      </c>
      <c r="B808" s="102" t="s">
        <v>4254</v>
      </c>
      <c r="C808" s="352">
        <f>VLOOKUP(A808,'CET cennik 01 02 2026 wer SHE'!B:I,8,0)</f>
        <v>2514</v>
      </c>
    </row>
    <row r="809" spans="1:3">
      <c r="A809" s="213" t="s">
        <v>4255</v>
      </c>
      <c r="B809" s="102" t="s">
        <v>4256</v>
      </c>
      <c r="C809" s="352">
        <f>VLOOKUP(A809,'CET cennik 01 02 2026 wer SHE'!B:I,8,0)</f>
        <v>20163</v>
      </c>
    </row>
    <row r="810" spans="1:3">
      <c r="A810" s="213" t="s">
        <v>4257</v>
      </c>
      <c r="B810" s="102" t="s">
        <v>4258</v>
      </c>
      <c r="C810" s="352">
        <f>VLOOKUP(A810,'CET cennik 01 02 2026 wer SHE'!B:I,8,0)</f>
        <v>27014</v>
      </c>
    </row>
    <row r="811" spans="1:3">
      <c r="A811" s="213" t="s">
        <v>4259</v>
      </c>
      <c r="B811" s="102" t="s">
        <v>4260</v>
      </c>
      <c r="C811" s="352">
        <f>VLOOKUP(A811,'CET cennik 01 02 2026 wer SHE'!B:I,8,0)</f>
        <v>30415</v>
      </c>
    </row>
    <row r="812" spans="1:3">
      <c r="A812" s="213" t="s">
        <v>4261</v>
      </c>
      <c r="B812" s="102" t="s">
        <v>4262</v>
      </c>
      <c r="C812" s="352">
        <f>VLOOKUP(A812,'CET cennik 01 02 2026 wer SHE'!B:I,8,0)</f>
        <v>2057</v>
      </c>
    </row>
    <row r="813" spans="1:3">
      <c r="A813" s="213" t="s">
        <v>4263</v>
      </c>
      <c r="B813" s="102" t="s">
        <v>4264</v>
      </c>
      <c r="C813" s="352">
        <f>VLOOKUP(A813,'CET cennik 01 02 2026 wer SHE'!B:I,8,0)</f>
        <v>4871</v>
      </c>
    </row>
    <row r="814" spans="1:3">
      <c r="A814" s="213" t="s">
        <v>4265</v>
      </c>
      <c r="B814" s="102" t="s">
        <v>4266</v>
      </c>
      <c r="C814" s="352">
        <f>VLOOKUP(A814,'CET cennik 01 02 2026 wer SHE'!B:I,8,0)</f>
        <v>6753</v>
      </c>
    </row>
    <row r="815" spans="1:3">
      <c r="A815" s="213" t="s">
        <v>4267</v>
      </c>
      <c r="B815" s="102" t="s">
        <v>4268</v>
      </c>
      <c r="C815" s="352">
        <f>VLOOKUP(A815,'CET cennik 01 02 2026 wer SHE'!B:I,8,0)</f>
        <v>3596</v>
      </c>
    </row>
    <row r="816" spans="1:3">
      <c r="A816" s="213" t="s">
        <v>4269</v>
      </c>
      <c r="B816" s="102" t="s">
        <v>4270</v>
      </c>
      <c r="C816" s="352">
        <f>VLOOKUP(A816,'CET cennik 01 02 2026 wer SHE'!B:I,8,0)</f>
        <v>4699</v>
      </c>
    </row>
    <row r="817" spans="1:3">
      <c r="A817" s="213" t="s">
        <v>4202</v>
      </c>
      <c r="B817" s="102" t="s">
        <v>4203</v>
      </c>
      <c r="C817" s="352">
        <f>VLOOKUP(A817,'CET cennik 01 02 2026 wer SHE'!B:I,8,0)</f>
        <v>4438</v>
      </c>
    </row>
    <row r="818" spans="1:3">
      <c r="A818" s="213" t="s">
        <v>4271</v>
      </c>
      <c r="B818" s="102" t="s">
        <v>4203</v>
      </c>
      <c r="C818" s="352">
        <f>VLOOKUP(A818,'CET cennik 01 02 2026 wer SHE'!B:I,8,0)</f>
        <v>4438</v>
      </c>
    </row>
    <row r="819" spans="1:3">
      <c r="A819" s="213" t="s">
        <v>4272</v>
      </c>
      <c r="B819" s="102" t="s">
        <v>4273</v>
      </c>
      <c r="C819" s="352">
        <f>VLOOKUP(A819,'CET cennik 01 02 2026 wer SHE'!B:I,8,0)</f>
        <v>5623</v>
      </c>
    </row>
    <row r="820" spans="1:3">
      <c r="A820" s="213" t="s">
        <v>4274</v>
      </c>
      <c r="B820" s="102" t="s">
        <v>4275</v>
      </c>
      <c r="C820" s="352">
        <f>VLOOKUP(A820,'CET cennik 01 02 2026 wer SHE'!B:I,8,0)</f>
        <v>10293</v>
      </c>
    </row>
    <row r="821" spans="1:3">
      <c r="A821" s="213" t="s">
        <v>4276</v>
      </c>
      <c r="B821" s="102" t="s">
        <v>4277</v>
      </c>
      <c r="C821" s="352">
        <f>VLOOKUP(A821,'CET cennik 01 02 2026 wer SHE'!B:I,8,0)</f>
        <v>4856</v>
      </c>
    </row>
    <row r="822" spans="1:3">
      <c r="A822" s="213" t="s">
        <v>4278</v>
      </c>
      <c r="B822" s="102" t="s">
        <v>4279</v>
      </c>
      <c r="C822" s="352">
        <f>VLOOKUP(A822,'CET cennik 01 02 2026 wer SHE'!B:I,8,0)</f>
        <v>8045</v>
      </c>
    </row>
    <row r="823" spans="1:3">
      <c r="A823" s="213" t="s">
        <v>4280</v>
      </c>
      <c r="B823" s="102" t="s">
        <v>4281</v>
      </c>
      <c r="C823" s="352">
        <f>VLOOKUP(A823,'CET cennik 01 02 2026 wer SHE'!B:I,8,0)</f>
        <v>11743</v>
      </c>
    </row>
    <row r="824" spans="1:3">
      <c r="A824" s="213" t="s">
        <v>4282</v>
      </c>
      <c r="B824" s="102" t="s">
        <v>4940</v>
      </c>
      <c r="C824" s="352">
        <f>VLOOKUP(A824,'CET cennik 01 02 2026 wer SHE'!B:I,8,0)</f>
        <v>4386</v>
      </c>
    </row>
    <row r="825" spans="1:3">
      <c r="A825" s="213" t="s">
        <v>4216</v>
      </c>
      <c r="B825" s="102" t="s">
        <v>4941</v>
      </c>
      <c r="C825" s="352">
        <f>VLOOKUP(A825,'CET cennik 01 02 2026 wer SHE'!B:I,8,0)</f>
        <v>4595</v>
      </c>
    </row>
    <row r="826" spans="1:3">
      <c r="A826" s="213" t="s">
        <v>4292</v>
      </c>
      <c r="B826" s="102" t="s">
        <v>4293</v>
      </c>
      <c r="C826" s="352">
        <f>VLOOKUP(A826,'CET cennik 01 02 2026 wer SHE'!B:I,8,0)</f>
        <v>8395</v>
      </c>
    </row>
    <row r="827" spans="1:3">
      <c r="A827" s="213" t="s">
        <v>4294</v>
      </c>
      <c r="B827" s="102" t="s">
        <v>4295</v>
      </c>
      <c r="C827" s="352">
        <f>VLOOKUP(A827,'CET cennik 01 02 2026 wer SHE'!B:I,8,0)</f>
        <v>15311</v>
      </c>
    </row>
    <row r="828" spans="1:3">
      <c r="A828" s="213" t="s">
        <v>4296</v>
      </c>
      <c r="B828" s="102" t="s">
        <v>4297</v>
      </c>
      <c r="C828" s="352">
        <f>VLOOKUP(A828,'CET cennik 01 02 2026 wer SHE'!B:I,8,0)</f>
        <v>17099</v>
      </c>
    </row>
    <row r="829" spans="1:3">
      <c r="A829" s="213" t="s">
        <v>4298</v>
      </c>
      <c r="B829" s="102" t="s">
        <v>4299</v>
      </c>
      <c r="C829" s="352">
        <f>VLOOKUP(A829,'CET cennik 01 02 2026 wer SHE'!B:I,8,0)</f>
        <v>6519</v>
      </c>
    </row>
    <row r="830" spans="1:3">
      <c r="A830" s="213" t="s">
        <v>4300</v>
      </c>
      <c r="B830" s="102" t="s">
        <v>4301</v>
      </c>
      <c r="C830" s="352">
        <f>VLOOKUP(A830,'CET cennik 01 02 2026 wer SHE'!B:I,8,0)</f>
        <v>5509</v>
      </c>
    </row>
    <row r="831" spans="1:3">
      <c r="A831" s="213" t="s">
        <v>4302</v>
      </c>
      <c r="B831" s="102" t="s">
        <v>4303</v>
      </c>
      <c r="C831" s="352">
        <f>VLOOKUP(A831,'CET cennik 01 02 2026 wer SHE'!B:I,8,0)</f>
        <v>8602</v>
      </c>
    </row>
    <row r="832" spans="1:3">
      <c r="A832" s="213" t="s">
        <v>4304</v>
      </c>
      <c r="B832" s="102" t="s">
        <v>4305</v>
      </c>
      <c r="C832" s="352">
        <f>VLOOKUP(A832,'CET cennik 01 02 2026 wer SHE'!B:I,8,0)</f>
        <v>4682</v>
      </c>
    </row>
    <row r="833" spans="1:3">
      <c r="A833" s="213" t="s">
        <v>4306</v>
      </c>
      <c r="B833" s="102" t="s">
        <v>4307</v>
      </c>
      <c r="C833" s="352">
        <f>VLOOKUP(A833,'CET cennik 01 02 2026 wer SHE'!B:I,8,0)</f>
        <v>6059</v>
      </c>
    </row>
    <row r="834" spans="1:3">
      <c r="A834" s="213" t="s">
        <v>4308</v>
      </c>
      <c r="B834" s="102" t="s">
        <v>4309</v>
      </c>
      <c r="C834" s="352">
        <f>VLOOKUP(A834,'CET cennik 01 02 2026 wer SHE'!B:I,8,0)</f>
        <v>10899</v>
      </c>
    </row>
    <row r="835" spans="1:3">
      <c r="A835" s="213" t="s">
        <v>4310</v>
      </c>
      <c r="B835" s="102" t="s">
        <v>4311</v>
      </c>
      <c r="C835" s="352">
        <f>VLOOKUP(A835,'CET cennik 01 02 2026 wer SHE'!B:I,8,0)</f>
        <v>14401</v>
      </c>
    </row>
    <row r="836" spans="1:3">
      <c r="A836" s="213" t="s">
        <v>4200</v>
      </c>
      <c r="B836" s="102" t="s">
        <v>4201</v>
      </c>
      <c r="C836" s="352">
        <f>VLOOKUP(A836,'CET cennik 01 02 2026 wer SHE'!B:I,8,0)</f>
        <v>7295</v>
      </c>
    </row>
    <row r="837" spans="1:3">
      <c r="A837" s="213" t="s">
        <v>4312</v>
      </c>
      <c r="B837" s="102" t="s">
        <v>4201</v>
      </c>
      <c r="C837" s="352">
        <f>VLOOKUP(A837,'CET cennik 01 02 2026 wer SHE'!B:I,8,0)</f>
        <v>7295</v>
      </c>
    </row>
    <row r="838" spans="1:3">
      <c r="A838" s="213" t="s">
        <v>4313</v>
      </c>
      <c r="B838" s="102" t="s">
        <v>4314</v>
      </c>
      <c r="C838" s="352">
        <f>VLOOKUP(A838,'CET cennik 01 02 2026 wer SHE'!B:I,8,0)</f>
        <v>10522</v>
      </c>
    </row>
    <row r="839" spans="1:3">
      <c r="A839" s="213" t="s">
        <v>4315</v>
      </c>
      <c r="B839" s="102" t="s">
        <v>4316</v>
      </c>
      <c r="C839" s="352">
        <f>VLOOKUP(A839,'CET cennik 01 02 2026 wer SHE'!B:I,8,0)</f>
        <v>12664</v>
      </c>
    </row>
    <row r="840" spans="1:3">
      <c r="A840" s="213" t="s">
        <v>5960</v>
      </c>
      <c r="B840" s="102" t="s">
        <v>5956</v>
      </c>
      <c r="C840" s="352">
        <f>VLOOKUP(A840,'CET cennik 01 02 2026 wer SHE'!B:I,8,0)</f>
        <v>15671</v>
      </c>
    </row>
    <row r="841" spans="1:3">
      <c r="A841" s="213" t="s">
        <v>4317</v>
      </c>
      <c r="B841" s="102" t="s">
        <v>4318</v>
      </c>
      <c r="C841" s="352">
        <f>VLOOKUP(A841,'CET cennik 01 02 2026 wer SHE'!B:I,8,0)</f>
        <v>13601</v>
      </c>
    </row>
    <row r="842" spans="1:3">
      <c r="A842" s="213" t="s">
        <v>5954</v>
      </c>
      <c r="B842" s="102" t="s">
        <v>5953</v>
      </c>
      <c r="C842" s="352">
        <f>VLOOKUP(A842,'CET cennik 01 02 2026 wer SHE'!B:I,8,0)</f>
        <v>17543</v>
      </c>
    </row>
    <row r="843" spans="1:3">
      <c r="A843" s="213" t="s">
        <v>4319</v>
      </c>
      <c r="B843" s="102" t="s">
        <v>4320</v>
      </c>
      <c r="C843" s="352">
        <f>VLOOKUP(A843,'CET cennik 01 02 2026 wer SHE'!B:I,8,0)</f>
        <v>1549</v>
      </c>
    </row>
    <row r="844" spans="1:3">
      <c r="A844" s="213" t="s">
        <v>4321</v>
      </c>
      <c r="B844" s="102" t="s">
        <v>4322</v>
      </c>
      <c r="C844" s="352">
        <f>VLOOKUP(A844,'CET cennik 01 02 2026 wer SHE'!B:I,8,0)</f>
        <v>1937</v>
      </c>
    </row>
    <row r="845" spans="1:3">
      <c r="A845" s="213" t="s">
        <v>4323</v>
      </c>
      <c r="B845" s="102" t="s">
        <v>4324</v>
      </c>
      <c r="C845" s="352">
        <f>VLOOKUP(A845,'CET cennik 01 02 2026 wer SHE'!B:I,8,0)</f>
        <v>3355</v>
      </c>
    </row>
    <row r="846" spans="1:3">
      <c r="A846" s="213" t="s">
        <v>4325</v>
      </c>
      <c r="B846" s="102" t="s">
        <v>4326</v>
      </c>
      <c r="C846" s="352">
        <f>VLOOKUP(A846,'CET cennik 01 02 2026 wer SHE'!B:I,8,0)</f>
        <v>2713</v>
      </c>
    </row>
    <row r="847" spans="1:3">
      <c r="A847" s="213" t="s">
        <v>4327</v>
      </c>
      <c r="B847" s="102" t="s">
        <v>4328</v>
      </c>
      <c r="C847" s="352">
        <f>VLOOKUP(A847,'CET cennik 01 02 2026 wer SHE'!B:I,8,0)</f>
        <v>3382</v>
      </c>
    </row>
    <row r="848" spans="1:3">
      <c r="A848" s="214" t="s">
        <v>4329</v>
      </c>
      <c r="B848" s="190" t="s">
        <v>4330</v>
      </c>
      <c r="C848" s="352">
        <f>VLOOKUP(A848,'CET cennik 01 02 2026 wer SHE'!B:I,8,0)</f>
        <v>2651</v>
      </c>
    </row>
    <row r="849" spans="1:3">
      <c r="A849" s="213" t="s">
        <v>4331</v>
      </c>
      <c r="B849" s="102" t="s">
        <v>4332</v>
      </c>
      <c r="C849" s="352">
        <f>VLOOKUP(A849,'CET cennik 01 02 2026 wer SHE'!B:I,8,0)</f>
        <v>3504</v>
      </c>
    </row>
    <row r="850" spans="1:3">
      <c r="A850" s="213" t="s">
        <v>4333</v>
      </c>
      <c r="B850" s="102" t="s">
        <v>4334</v>
      </c>
      <c r="C850" s="352">
        <f>VLOOKUP(A850,'CET cennik 01 02 2026 wer SHE'!B:I,8,0)</f>
        <v>4476</v>
      </c>
    </row>
    <row r="851" spans="1:3">
      <c r="A851" s="213" t="s">
        <v>4335</v>
      </c>
      <c r="B851" s="102" t="s">
        <v>4336</v>
      </c>
      <c r="C851" s="352">
        <f>VLOOKUP(A851,'CET cennik 01 02 2026 wer SHE'!B:I,8,0)</f>
        <v>5914</v>
      </c>
    </row>
    <row r="852" spans="1:3">
      <c r="A852" s="213" t="s">
        <v>4337</v>
      </c>
      <c r="B852" s="102" t="s">
        <v>4338</v>
      </c>
      <c r="C852" s="352">
        <f>VLOOKUP(A852,'CET cennik 01 02 2026 wer SHE'!B:I,8,0)</f>
        <v>8387</v>
      </c>
    </row>
    <row r="853" spans="1:3">
      <c r="A853" s="213" t="s">
        <v>4339</v>
      </c>
      <c r="B853" s="102" t="s">
        <v>4340</v>
      </c>
      <c r="C853" s="352">
        <f>VLOOKUP(A853,'CET cennik 01 02 2026 wer SHE'!B:I,8,0)</f>
        <v>6994</v>
      </c>
    </row>
    <row r="854" spans="1:3">
      <c r="A854" s="213" t="s">
        <v>4341</v>
      </c>
      <c r="B854" s="102" t="s">
        <v>4342</v>
      </c>
      <c r="C854" s="352">
        <f>VLOOKUP(A854,'CET cennik 01 02 2026 wer SHE'!B:I,8,0)</f>
        <v>6318</v>
      </c>
    </row>
    <row r="855" spans="1:3">
      <c r="A855" s="213" t="s">
        <v>4343</v>
      </c>
      <c r="B855" s="102" t="s">
        <v>4935</v>
      </c>
      <c r="C855" s="352">
        <f>VLOOKUP(A855,'CET cennik 01 02 2026 wer SHE'!B:I,8,0)</f>
        <v>1869</v>
      </c>
    </row>
    <row r="856" spans="1:3">
      <c r="A856" s="213" t="s">
        <v>4344</v>
      </c>
      <c r="B856" s="102" t="s">
        <v>4936</v>
      </c>
      <c r="C856" s="352">
        <f>VLOOKUP(A856,'CET cennik 01 02 2026 wer SHE'!B:I,8,0)</f>
        <v>2635</v>
      </c>
    </row>
    <row r="857" spans="1:3">
      <c r="A857" s="213" t="s">
        <v>4345</v>
      </c>
      <c r="B857" s="102" t="s">
        <v>4937</v>
      </c>
      <c r="C857" s="352">
        <f>VLOOKUP(A857,'CET cennik 01 02 2026 wer SHE'!B:I,8,0)</f>
        <v>3404</v>
      </c>
    </row>
    <row r="858" spans="1:3">
      <c r="A858" s="213" t="s">
        <v>4346</v>
      </c>
      <c r="B858" s="102" t="s">
        <v>4938</v>
      </c>
      <c r="C858" s="352">
        <f>VLOOKUP(A858,'CET cennik 01 02 2026 wer SHE'!B:I,8,0)</f>
        <v>3834</v>
      </c>
    </row>
    <row r="859" spans="1:3">
      <c r="A859" s="213" t="s">
        <v>4347</v>
      </c>
      <c r="B859" s="102" t="s">
        <v>4348</v>
      </c>
      <c r="C859" s="352">
        <f>VLOOKUP(A859,'CET cennik 01 02 2026 wer SHE'!B:I,8,0)</f>
        <v>18253</v>
      </c>
    </row>
    <row r="860" spans="1:3">
      <c r="A860" s="213" t="s">
        <v>4349</v>
      </c>
      <c r="B860" s="102" t="s">
        <v>4350</v>
      </c>
      <c r="C860" s="352">
        <f>VLOOKUP(A860,'CET cennik 01 02 2026 wer SHE'!B:I,8,0)</f>
        <v>3378</v>
      </c>
    </row>
    <row r="861" spans="1:3">
      <c r="A861" s="213" t="s">
        <v>4198</v>
      </c>
      <c r="B861" s="102" t="s">
        <v>4199</v>
      </c>
      <c r="C861" s="352">
        <f>VLOOKUP(A861,'CET cennik 01 02 2026 wer SHE'!B:I,8,0)</f>
        <v>3892</v>
      </c>
    </row>
    <row r="862" spans="1:3">
      <c r="A862" s="213" t="s">
        <v>4351</v>
      </c>
      <c r="B862" s="102" t="s">
        <v>4199</v>
      </c>
      <c r="C862" s="352">
        <f>VLOOKUP(A862,'CET cennik 01 02 2026 wer SHE'!B:I,8,0)</f>
        <v>3892</v>
      </c>
    </row>
    <row r="863" spans="1:3">
      <c r="A863" s="213" t="s">
        <v>4352</v>
      </c>
      <c r="B863" s="102" t="s">
        <v>4353</v>
      </c>
      <c r="C863" s="352">
        <f>VLOOKUP(A863,'CET cennik 01 02 2026 wer SHE'!B:I,8,0)</f>
        <v>4460</v>
      </c>
    </row>
    <row r="864" spans="1:3">
      <c r="A864" s="213" t="s">
        <v>4354</v>
      </c>
      <c r="B864" s="102" t="s">
        <v>4355</v>
      </c>
      <c r="C864" s="352">
        <f>VLOOKUP(A864,'CET cennik 01 02 2026 wer SHE'!B:I,8,0)</f>
        <v>4006</v>
      </c>
    </row>
    <row r="865" spans="1:3">
      <c r="A865" s="213" t="s">
        <v>4356</v>
      </c>
      <c r="B865" s="102" t="s">
        <v>4357</v>
      </c>
      <c r="C865" s="352">
        <f>VLOOKUP(A865,'CET cennik 01 02 2026 wer SHE'!B:I,8,0)</f>
        <v>4668</v>
      </c>
    </row>
    <row r="866" spans="1:3">
      <c r="A866" s="213" t="s">
        <v>4358</v>
      </c>
      <c r="B866" s="102" t="s">
        <v>4359</v>
      </c>
      <c r="C866" s="352">
        <f>VLOOKUP(A866,'CET cennik 01 02 2026 wer SHE'!B:I,8,0)</f>
        <v>7285</v>
      </c>
    </row>
    <row r="867" spans="1:3">
      <c r="A867" s="213" t="s">
        <v>4283</v>
      </c>
      <c r="B867" s="102" t="s">
        <v>4284</v>
      </c>
      <c r="C867" s="352">
        <f>VLOOKUP(A867,'CET cennik 01 02 2026 wer SHE'!B:I,8,0)</f>
        <v>12281</v>
      </c>
    </row>
    <row r="868" spans="1:3">
      <c r="A868" s="213" t="s">
        <v>4285</v>
      </c>
      <c r="B868" s="102" t="s">
        <v>4286</v>
      </c>
      <c r="C868" s="352">
        <f>VLOOKUP(A868,'CET cennik 01 02 2026 wer SHE'!B:I,8,0)</f>
        <v>5763</v>
      </c>
    </row>
    <row r="869" spans="1:3">
      <c r="A869" s="213" t="s">
        <v>4287</v>
      </c>
      <c r="B869" s="102" t="s">
        <v>4288</v>
      </c>
      <c r="C869" s="352">
        <f>VLOOKUP(A869,'CET cennik 01 02 2026 wer SHE'!B:I,8,0)</f>
        <v>7977</v>
      </c>
    </row>
    <row r="870" spans="1:3">
      <c r="A870" s="213" t="s">
        <v>4289</v>
      </c>
      <c r="B870" s="102" t="s">
        <v>4290</v>
      </c>
      <c r="C870" s="352">
        <f>VLOOKUP(A870,'CET cennik 01 02 2026 wer SHE'!B:I,8,0)</f>
        <v>11102</v>
      </c>
    </row>
    <row r="871" spans="1:3">
      <c r="A871" s="213" t="s">
        <v>4291</v>
      </c>
      <c r="B871" s="102" t="s">
        <v>4939</v>
      </c>
      <c r="C871" s="352">
        <f>VLOOKUP(A871,'CET cennik 01 02 2026 wer SHE'!B:I,8,0)</f>
        <v>5979</v>
      </c>
    </row>
    <row r="872" spans="1:3">
      <c r="A872" s="213" t="s">
        <v>4360</v>
      </c>
      <c r="B872" s="102" t="s">
        <v>5734</v>
      </c>
      <c r="C872" s="352">
        <f>VLOOKUP(A872,'CET cennik 01 02 2026 wer SHE'!B:I,8,0)</f>
        <v>1713</v>
      </c>
    </row>
    <row r="873" spans="1:3">
      <c r="A873" s="213" t="s">
        <v>4361</v>
      </c>
      <c r="B873" s="102" t="s">
        <v>5735</v>
      </c>
      <c r="C873" s="352">
        <f>VLOOKUP(A873,'CET cennik 01 02 2026 wer SHE'!B:I,8,0)</f>
        <v>5411</v>
      </c>
    </row>
    <row r="874" spans="1:3">
      <c r="A874" s="213" t="s">
        <v>4362</v>
      </c>
      <c r="B874" s="102" t="s">
        <v>5737</v>
      </c>
      <c r="C874" s="352">
        <f>VLOOKUP(A874,'CET cennik 01 02 2026 wer SHE'!B:I,8,0)</f>
        <v>7184</v>
      </c>
    </row>
    <row r="875" spans="1:3">
      <c r="A875" s="213" t="s">
        <v>4363</v>
      </c>
      <c r="B875" s="102" t="s">
        <v>5739</v>
      </c>
      <c r="C875" s="352">
        <f>VLOOKUP(A875,'CET cennik 01 02 2026 wer SHE'!B:I,8,0)</f>
        <v>9265</v>
      </c>
    </row>
    <row r="876" spans="1:3">
      <c r="A876" s="213" t="s">
        <v>4364</v>
      </c>
      <c r="B876" s="102" t="s">
        <v>5741</v>
      </c>
      <c r="C876" s="352">
        <f>VLOOKUP(A876,'CET cennik 01 02 2026 wer SHE'!B:I,8,0)</f>
        <v>6049</v>
      </c>
    </row>
    <row r="877" spans="1:3">
      <c r="A877" s="213" t="s">
        <v>4365</v>
      </c>
      <c r="B877" s="102" t="s">
        <v>5743</v>
      </c>
      <c r="C877" s="352">
        <f>VLOOKUP(A877,'CET cennik 01 02 2026 wer SHE'!B:I,8,0)</f>
        <v>8635</v>
      </c>
    </row>
    <row r="878" spans="1:3">
      <c r="A878" s="213" t="s">
        <v>4366</v>
      </c>
      <c r="B878" s="102" t="s">
        <v>5745</v>
      </c>
      <c r="C878" s="352">
        <f>VLOOKUP(A878,'CET cennik 01 02 2026 wer SHE'!B:I,8,0)</f>
        <v>7660</v>
      </c>
    </row>
    <row r="879" spans="1:3">
      <c r="A879" s="213" t="s">
        <v>4367</v>
      </c>
      <c r="B879" s="102" t="s">
        <v>5747</v>
      </c>
      <c r="C879" s="352">
        <f>VLOOKUP(A879,'CET cennik 01 02 2026 wer SHE'!B:I,8,0)</f>
        <v>15217</v>
      </c>
    </row>
    <row r="880" spans="1:3">
      <c r="A880" s="213" t="s">
        <v>4368</v>
      </c>
      <c r="B880" s="102" t="s">
        <v>5749</v>
      </c>
      <c r="C880" s="352">
        <f>VLOOKUP(A880,'CET cennik 01 02 2026 wer SHE'!B:I,8,0)</f>
        <v>8756</v>
      </c>
    </row>
    <row r="881" spans="1:3">
      <c r="A881" s="213" t="s">
        <v>4369</v>
      </c>
      <c r="B881" s="102" t="s">
        <v>5751</v>
      </c>
      <c r="C881" s="352">
        <f>VLOOKUP(A881,'CET cennik 01 02 2026 wer SHE'!B:I,8,0)</f>
        <v>13892</v>
      </c>
    </row>
    <row r="882" spans="1:3">
      <c r="A882" s="213" t="s">
        <v>4370</v>
      </c>
      <c r="B882" s="102" t="s">
        <v>5753</v>
      </c>
      <c r="C882" s="352">
        <f>VLOOKUP(A882,'CET cennik 01 02 2026 wer SHE'!B:I,8,0)</f>
        <v>9413</v>
      </c>
    </row>
    <row r="883" spans="1:3">
      <c r="A883" s="213" t="s">
        <v>4371</v>
      </c>
      <c r="B883" s="102" t="s">
        <v>5755</v>
      </c>
      <c r="C883" s="352">
        <f>VLOOKUP(A883,'CET cennik 01 02 2026 wer SHE'!B:I,8,0)</f>
        <v>11154</v>
      </c>
    </row>
    <row r="884" spans="1:3">
      <c r="A884" s="213" t="s">
        <v>4372</v>
      </c>
      <c r="B884" s="102" t="s">
        <v>5757</v>
      </c>
      <c r="C884" s="352">
        <f>VLOOKUP(A884,'CET cennik 01 02 2026 wer SHE'!B:I,8,0)</f>
        <v>14874</v>
      </c>
    </row>
    <row r="885" spans="1:3">
      <c r="A885" s="213" t="s">
        <v>4373</v>
      </c>
      <c r="B885" s="102" t="s">
        <v>4374</v>
      </c>
      <c r="C885" s="352">
        <f>VLOOKUP(A885,'CET cennik 01 02 2026 wer SHE'!B:I,8,0)</f>
        <v>3533</v>
      </c>
    </row>
    <row r="886" spans="1:3">
      <c r="A886" s="213" t="s">
        <v>4375</v>
      </c>
      <c r="B886" s="102" t="s">
        <v>4376</v>
      </c>
      <c r="C886" s="352">
        <f>VLOOKUP(A886,'CET cennik 01 02 2026 wer SHE'!B:I,8,0)</f>
        <v>3896</v>
      </c>
    </row>
    <row r="887" spans="1:3">
      <c r="A887" s="213" t="s">
        <v>4377</v>
      </c>
      <c r="B887" s="102" t="s">
        <v>5771</v>
      </c>
      <c r="C887" s="352">
        <f>VLOOKUP(A887,'CET cennik 01 02 2026 wer SHE'!B:I,8,0)</f>
        <v>26431</v>
      </c>
    </row>
    <row r="888" spans="1:3">
      <c r="A888" s="213" t="s">
        <v>4378</v>
      </c>
      <c r="B888" s="102" t="s">
        <v>5773</v>
      </c>
      <c r="C888" s="352">
        <f>VLOOKUP(A888,'CET cennik 01 02 2026 wer SHE'!B:I,8,0)</f>
        <v>31601</v>
      </c>
    </row>
    <row r="889" spans="1:3">
      <c r="A889" s="213" t="s">
        <v>4379</v>
      </c>
      <c r="B889" s="102" t="s">
        <v>5775</v>
      </c>
      <c r="C889" s="352">
        <f>VLOOKUP(A889,'CET cennik 01 02 2026 wer SHE'!B:I,8,0)</f>
        <v>36711</v>
      </c>
    </row>
    <row r="890" spans="1:3">
      <c r="A890" s="213" t="s">
        <v>4380</v>
      </c>
      <c r="B890" s="102" t="s">
        <v>5777</v>
      </c>
      <c r="C890" s="352">
        <f>VLOOKUP(A890,'CET cennik 01 02 2026 wer SHE'!B:I,8,0)</f>
        <v>15105</v>
      </c>
    </row>
    <row r="891" spans="1:3">
      <c r="A891" s="213" t="s">
        <v>4381</v>
      </c>
      <c r="B891" s="102" t="s">
        <v>5779</v>
      </c>
      <c r="C891" s="352">
        <f>VLOOKUP(A891,'CET cennik 01 02 2026 wer SHE'!B:I,8,0)</f>
        <v>19992</v>
      </c>
    </row>
    <row r="892" spans="1:3">
      <c r="A892" s="213" t="s">
        <v>4382</v>
      </c>
      <c r="B892" s="102" t="s">
        <v>5781</v>
      </c>
      <c r="C892" s="352">
        <f>VLOOKUP(A892,'CET cennik 01 02 2026 wer SHE'!B:I,8,0)</f>
        <v>26779</v>
      </c>
    </row>
    <row r="893" spans="1:3">
      <c r="A893" s="213" t="s">
        <v>4383</v>
      </c>
      <c r="B893" s="102" t="s">
        <v>5783</v>
      </c>
      <c r="C893" s="352">
        <f>VLOOKUP(A893,'CET cennik 01 02 2026 wer SHE'!B:I,8,0)</f>
        <v>41910</v>
      </c>
    </row>
    <row r="894" spans="1:3">
      <c r="A894" s="213" t="s">
        <v>4384</v>
      </c>
      <c r="B894" s="102" t="s">
        <v>5785</v>
      </c>
      <c r="C894" s="352">
        <f>VLOOKUP(A894,'CET cennik 01 02 2026 wer SHE'!B:I,8,0)</f>
        <v>17003</v>
      </c>
    </row>
    <row r="895" spans="1:3">
      <c r="A895" s="213" t="s">
        <v>4385</v>
      </c>
      <c r="B895" s="102" t="s">
        <v>5787</v>
      </c>
      <c r="C895" s="352">
        <f>VLOOKUP(A895,'CET cennik 01 02 2026 wer SHE'!B:I,8,0)</f>
        <v>29885</v>
      </c>
    </row>
    <row r="896" spans="1:3">
      <c r="A896" s="213" t="s">
        <v>4386</v>
      </c>
      <c r="B896" s="102" t="s">
        <v>5789</v>
      </c>
      <c r="C896" s="352">
        <f>VLOOKUP(A896,'CET cennik 01 02 2026 wer SHE'!B:I,8,0)</f>
        <v>47063</v>
      </c>
    </row>
    <row r="897" spans="1:3">
      <c r="A897" s="213" t="s">
        <v>4388</v>
      </c>
      <c r="B897" s="102" t="s">
        <v>5791</v>
      </c>
      <c r="C897" s="352">
        <f>VLOOKUP(A897,'CET cennik 01 02 2026 wer SHE'!B:I,8,0)</f>
        <v>18793</v>
      </c>
    </row>
    <row r="898" spans="1:3">
      <c r="A898" s="213" t="s">
        <v>4389</v>
      </c>
      <c r="B898" s="102" t="s">
        <v>5793</v>
      </c>
      <c r="C898" s="352">
        <f>VLOOKUP(A898,'CET cennik 01 02 2026 wer SHE'!B:I,8,0)</f>
        <v>24413</v>
      </c>
    </row>
    <row r="899" spans="1:3">
      <c r="A899" s="213" t="s">
        <v>4390</v>
      </c>
      <c r="B899" s="102" t="s">
        <v>5795</v>
      </c>
      <c r="C899" s="352">
        <f>VLOOKUP(A899,'CET cennik 01 02 2026 wer SHE'!B:I,8,0)</f>
        <v>33383</v>
      </c>
    </row>
    <row r="900" spans="1:3">
      <c r="A900" s="213" t="s">
        <v>4391</v>
      </c>
      <c r="B900" s="102" t="s">
        <v>5797</v>
      </c>
      <c r="C900" s="352">
        <f>VLOOKUP(A900,'CET cennik 01 02 2026 wer SHE'!B:I,8,0)</f>
        <v>51680</v>
      </c>
    </row>
    <row r="901" spans="1:3">
      <c r="A901" s="213" t="s">
        <v>4392</v>
      </c>
      <c r="B901" s="102" t="s">
        <v>5799</v>
      </c>
      <c r="C901" s="352">
        <f>VLOOKUP(A901,'CET cennik 01 02 2026 wer SHE'!B:I,8,0)</f>
        <v>23168</v>
      </c>
    </row>
    <row r="902" spans="1:3">
      <c r="A902" s="213" t="s">
        <v>4393</v>
      </c>
      <c r="B902" s="102" t="s">
        <v>5801</v>
      </c>
      <c r="C902" s="352">
        <f>VLOOKUP(A902,'CET cennik 01 02 2026 wer SHE'!B:I,8,0)</f>
        <v>41230</v>
      </c>
    </row>
    <row r="903" spans="1:3">
      <c r="A903" s="213" t="s">
        <v>4394</v>
      </c>
      <c r="B903" s="102" t="s">
        <v>5803</v>
      </c>
      <c r="C903" s="352">
        <f>VLOOKUP(A903,'CET cennik 01 02 2026 wer SHE'!B:I,8,0)</f>
        <v>64253</v>
      </c>
    </row>
    <row r="904" spans="1:3">
      <c r="A904" s="213" t="s">
        <v>4395</v>
      </c>
      <c r="B904" s="102" t="s">
        <v>5805</v>
      </c>
      <c r="C904" s="352">
        <f>VLOOKUP(A904,'CET cennik 01 02 2026 wer SHE'!B:I,8,0)</f>
        <v>25160</v>
      </c>
    </row>
    <row r="905" spans="1:3">
      <c r="A905" s="213" t="s">
        <v>4396</v>
      </c>
      <c r="B905" s="102" t="s">
        <v>5807</v>
      </c>
      <c r="C905" s="352">
        <f>VLOOKUP(A905,'CET cennik 01 02 2026 wer SHE'!B:I,8,0)</f>
        <v>27935</v>
      </c>
    </row>
    <row r="906" spans="1:3">
      <c r="A906" s="213" t="s">
        <v>4397</v>
      </c>
      <c r="B906" s="102" t="s">
        <v>5809</v>
      </c>
      <c r="C906" s="352">
        <f>VLOOKUP(A906,'CET cennik 01 02 2026 wer SHE'!B:I,8,0)</f>
        <v>31565</v>
      </c>
    </row>
    <row r="907" spans="1:3">
      <c r="A907" s="213" t="s">
        <v>4398</v>
      </c>
      <c r="B907" s="102" t="s">
        <v>5811</v>
      </c>
      <c r="C907" s="352">
        <f>VLOOKUP(A907,'CET cennik 01 02 2026 wer SHE'!B:I,8,0)</f>
        <v>2390</v>
      </c>
    </row>
    <row r="908" spans="1:3">
      <c r="A908" s="213" t="s">
        <v>4399</v>
      </c>
      <c r="B908" s="102" t="s">
        <v>5813</v>
      </c>
      <c r="C908" s="352">
        <f>VLOOKUP(A908,'CET cennik 01 02 2026 wer SHE'!B:I,8,0)</f>
        <v>8384</v>
      </c>
    </row>
    <row r="909" spans="1:3">
      <c r="A909" s="213" t="s">
        <v>4400</v>
      </c>
      <c r="B909" s="102" t="s">
        <v>5815</v>
      </c>
      <c r="C909" s="352">
        <f>VLOOKUP(A909,'CET cennik 01 02 2026 wer SHE'!B:I,8,0)</f>
        <v>3031</v>
      </c>
    </row>
    <row r="910" spans="1:3">
      <c r="A910" s="213" t="s">
        <v>4401</v>
      </c>
      <c r="B910" s="102" t="s">
        <v>5817</v>
      </c>
      <c r="C910" s="352">
        <f>VLOOKUP(A910,'CET cennik 01 02 2026 wer SHE'!B:I,8,0)</f>
        <v>10950</v>
      </c>
    </row>
    <row r="911" spans="1:3">
      <c r="A911" s="213" t="s">
        <v>4402</v>
      </c>
      <c r="B911" s="102" t="s">
        <v>5819</v>
      </c>
      <c r="C911" s="352">
        <f>VLOOKUP(A911,'CET cennik 01 02 2026 wer SHE'!B:I,8,0)</f>
        <v>3853</v>
      </c>
    </row>
    <row r="912" spans="1:3">
      <c r="A912" s="213" t="s">
        <v>4403</v>
      </c>
      <c r="B912" s="102" t="s">
        <v>5821</v>
      </c>
      <c r="C912" s="352">
        <f>VLOOKUP(A912,'CET cennik 01 02 2026 wer SHE'!B:I,8,0)</f>
        <v>13598</v>
      </c>
    </row>
    <row r="913" spans="1:3">
      <c r="A913" s="213" t="s">
        <v>4404</v>
      </c>
      <c r="B913" s="102" t="s">
        <v>5823</v>
      </c>
      <c r="C913" s="352">
        <f>VLOOKUP(A913,'CET cennik 01 02 2026 wer SHE'!B:I,8,0)</f>
        <v>4339</v>
      </c>
    </row>
    <row r="914" spans="1:3">
      <c r="A914" s="213" t="s">
        <v>4405</v>
      </c>
      <c r="B914" s="102" t="s">
        <v>5825</v>
      </c>
      <c r="C914" s="352">
        <f>VLOOKUP(A914,'CET cennik 01 02 2026 wer SHE'!B:I,8,0)</f>
        <v>5966</v>
      </c>
    </row>
    <row r="915" spans="1:3">
      <c r="A915" s="213" t="s">
        <v>4406</v>
      </c>
      <c r="B915" s="102" t="s">
        <v>5827</v>
      </c>
      <c r="C915" s="352">
        <f>VLOOKUP(A915,'CET cennik 01 02 2026 wer SHE'!B:I,8,0)</f>
        <v>7484</v>
      </c>
    </row>
    <row r="916" spans="1:3">
      <c r="A916" s="213" t="s">
        <v>4407</v>
      </c>
      <c r="B916" s="102" t="s">
        <v>5829</v>
      </c>
      <c r="C916" s="352">
        <f>VLOOKUP(A916,'CET cennik 01 02 2026 wer SHE'!B:I,8,0)</f>
        <v>10512</v>
      </c>
    </row>
    <row r="917" spans="1:3">
      <c r="A917" s="213" t="s">
        <v>4408</v>
      </c>
      <c r="B917" s="102" t="s">
        <v>5831</v>
      </c>
      <c r="C917" s="352">
        <f>VLOOKUP(A917,'CET cennik 01 02 2026 wer SHE'!B:I,8,0)</f>
        <v>16384</v>
      </c>
    </row>
    <row r="918" spans="1:3">
      <c r="A918" s="213" t="s">
        <v>4409</v>
      </c>
      <c r="B918" s="102" t="s">
        <v>5833</v>
      </c>
      <c r="C918" s="352">
        <f>VLOOKUP(A918,'CET cennik 01 02 2026 wer SHE'!B:I,8,0)</f>
        <v>18465</v>
      </c>
    </row>
    <row r="919" spans="1:3">
      <c r="A919" s="213" t="s">
        <v>4387</v>
      </c>
      <c r="B919" s="102" t="s">
        <v>5835</v>
      </c>
      <c r="C919" s="352">
        <f>VLOOKUP(A919,'CET cennik 01 02 2026 wer SHE'!B:I,8,0)</f>
        <v>20625</v>
      </c>
    </row>
    <row r="920" spans="1:3">
      <c r="A920" s="213" t="s">
        <v>4410</v>
      </c>
      <c r="B920" s="102" t="s">
        <v>4411</v>
      </c>
      <c r="C920" s="352">
        <f>VLOOKUP(A920,'CET cennik 01 02 2026 wer SHE'!B:I,8,0)</f>
        <v>2047</v>
      </c>
    </row>
    <row r="921" spans="1:3">
      <c r="A921" s="213" t="s">
        <v>4412</v>
      </c>
      <c r="B921" s="102" t="s">
        <v>4413</v>
      </c>
      <c r="C921" s="352">
        <f>VLOOKUP(A921,'CET cennik 01 02 2026 wer SHE'!B:I,8,0)</f>
        <v>2454</v>
      </c>
    </row>
    <row r="922" spans="1:3">
      <c r="A922" s="213" t="s">
        <v>4414</v>
      </c>
      <c r="B922" s="102" t="s">
        <v>4415</v>
      </c>
      <c r="C922" s="352">
        <f>VLOOKUP(A922,'CET cennik 01 02 2026 wer SHE'!B:I,8,0)</f>
        <v>3523</v>
      </c>
    </row>
    <row r="923" spans="1:3">
      <c r="A923" s="213" t="s">
        <v>4416</v>
      </c>
      <c r="B923" s="102" t="s">
        <v>5759</v>
      </c>
      <c r="C923" s="352">
        <f>VLOOKUP(A923,'CET cennik 01 02 2026 wer SHE'!B:I,8,0)</f>
        <v>5757</v>
      </c>
    </row>
    <row r="924" spans="1:3">
      <c r="A924" s="213" t="s">
        <v>4417</v>
      </c>
      <c r="B924" s="102" t="s">
        <v>5761</v>
      </c>
      <c r="C924" s="352">
        <f>VLOOKUP(A924,'CET cennik 01 02 2026 wer SHE'!B:I,8,0)</f>
        <v>6728</v>
      </c>
    </row>
    <row r="925" spans="1:3">
      <c r="A925" s="213" t="s">
        <v>4418</v>
      </c>
      <c r="B925" s="102" t="s">
        <v>5763</v>
      </c>
      <c r="C925" s="352">
        <f>VLOOKUP(A925,'CET cennik 01 02 2026 wer SHE'!B:I,8,0)</f>
        <v>12757</v>
      </c>
    </row>
    <row r="926" spans="1:3">
      <c r="A926" s="213" t="s">
        <v>4419</v>
      </c>
      <c r="B926" s="102" t="s">
        <v>5765</v>
      </c>
      <c r="C926" s="352">
        <f>VLOOKUP(A926,'CET cennik 01 02 2026 wer SHE'!B:I,8,0)</f>
        <v>8940</v>
      </c>
    </row>
    <row r="927" spans="1:3">
      <c r="A927" s="213" t="s">
        <v>4420</v>
      </c>
      <c r="B927" s="102" t="s">
        <v>5767</v>
      </c>
      <c r="C927" s="352">
        <f>VLOOKUP(A927,'CET cennik 01 02 2026 wer SHE'!B:I,8,0)</f>
        <v>11674</v>
      </c>
    </row>
    <row r="928" spans="1:3">
      <c r="A928" s="213" t="s">
        <v>4421</v>
      </c>
      <c r="B928" s="102" t="s">
        <v>5769</v>
      </c>
      <c r="C928" s="352">
        <f>VLOOKUP(A928,'CET cennik 01 02 2026 wer SHE'!B:I,8,0)</f>
        <v>10205</v>
      </c>
    </row>
    <row r="929" spans="1:3">
      <c r="A929" s="213" t="s">
        <v>4422</v>
      </c>
      <c r="B929" s="102" t="s">
        <v>4423</v>
      </c>
      <c r="C929" s="352">
        <f>VLOOKUP(A929,'CET cennik 01 02 2026 wer SHE'!B:I,8,0)</f>
        <v>6520</v>
      </c>
    </row>
    <row r="930" spans="1:3">
      <c r="A930" s="213" t="s">
        <v>4424</v>
      </c>
      <c r="B930" s="102" t="s">
        <v>5837</v>
      </c>
      <c r="C930" s="352">
        <f>VLOOKUP(A930,'CET cennik 01 02 2026 wer SHE'!B:I,8,0)</f>
        <v>9063</v>
      </c>
    </row>
    <row r="931" spans="1:3">
      <c r="A931" s="213" t="s">
        <v>4425</v>
      </c>
      <c r="B931" s="102" t="s">
        <v>5839</v>
      </c>
      <c r="C931" s="352">
        <f>VLOOKUP(A931,'CET cennik 01 02 2026 wer SHE'!B:I,8,0)</f>
        <v>11831</v>
      </c>
    </row>
    <row r="932" spans="1:3">
      <c r="A932" s="213" t="s">
        <v>4426</v>
      </c>
      <c r="B932" s="102" t="s">
        <v>5841</v>
      </c>
      <c r="C932" s="352">
        <f>VLOOKUP(A932,'CET cennik 01 02 2026 wer SHE'!B:I,8,0)</f>
        <v>17031</v>
      </c>
    </row>
    <row r="933" spans="1:3">
      <c r="A933" s="213" t="s">
        <v>4427</v>
      </c>
      <c r="B933" s="102" t="s">
        <v>5843</v>
      </c>
      <c r="C933" s="352">
        <f>VLOOKUP(A933,'CET cennik 01 02 2026 wer SHE'!B:I,8,0)</f>
        <v>11300</v>
      </c>
    </row>
    <row r="934" spans="1:3">
      <c r="A934" s="213" t="s">
        <v>4428</v>
      </c>
      <c r="B934" s="102" t="s">
        <v>5845</v>
      </c>
      <c r="C934" s="352">
        <f>VLOOKUP(A934,'CET cennik 01 02 2026 wer SHE'!B:I,8,0)</f>
        <v>13973</v>
      </c>
    </row>
    <row r="935" spans="1:3">
      <c r="A935" s="214" t="s">
        <v>4429</v>
      </c>
      <c r="B935" s="190" t="s">
        <v>5847</v>
      </c>
      <c r="C935" s="352">
        <f>VLOOKUP(A935,'CET cennik 01 02 2026 wer SHE'!B:I,8,0)</f>
        <v>20040</v>
      </c>
    </row>
    <row r="936" spans="1:3">
      <c r="A936" s="213" t="s">
        <v>4430</v>
      </c>
      <c r="B936" s="102" t="s">
        <v>5849</v>
      </c>
      <c r="C936" s="352">
        <f>VLOOKUP(A936,'CET cennik 01 02 2026 wer SHE'!B:I,8,0)</f>
        <v>13215</v>
      </c>
    </row>
    <row r="937" spans="1:3">
      <c r="A937" s="213" t="s">
        <v>4431</v>
      </c>
      <c r="B937" s="102" t="s">
        <v>5851</v>
      </c>
      <c r="C937" s="352">
        <f>VLOOKUP(A937,'CET cennik 01 02 2026 wer SHE'!B:I,8,0)</f>
        <v>16315</v>
      </c>
    </row>
    <row r="938" spans="1:3">
      <c r="A938" s="213" t="s">
        <v>4432</v>
      </c>
      <c r="B938" s="102" t="s">
        <v>5853</v>
      </c>
      <c r="C938" s="352">
        <f>VLOOKUP(A938,'CET cennik 01 02 2026 wer SHE'!B:I,8,0)</f>
        <v>23389</v>
      </c>
    </row>
    <row r="939" spans="1:3">
      <c r="A939" s="213" t="s">
        <v>4433</v>
      </c>
      <c r="B939" s="102" t="s">
        <v>5855</v>
      </c>
      <c r="C939" s="352">
        <f>VLOOKUP(A939,'CET cennik 01 02 2026 wer SHE'!B:I,8,0)</f>
        <v>20625</v>
      </c>
    </row>
    <row r="940" spans="1:3">
      <c r="A940" s="213" t="s">
        <v>4434</v>
      </c>
      <c r="B940" s="102" t="s">
        <v>5857</v>
      </c>
      <c r="C940" s="352">
        <f>VLOOKUP(A940,'CET cennik 01 02 2026 wer SHE'!B:I,8,0)</f>
        <v>28574</v>
      </c>
    </row>
    <row r="941" spans="1:3">
      <c r="A941" s="213" t="s">
        <v>4435</v>
      </c>
      <c r="B941" s="102" t="s">
        <v>5859</v>
      </c>
      <c r="C941" s="352">
        <f>VLOOKUP(A941,'CET cennik 01 02 2026 wer SHE'!B:I,8,0)</f>
        <v>2919</v>
      </c>
    </row>
    <row r="942" spans="1:3">
      <c r="A942" s="213" t="s">
        <v>4436</v>
      </c>
      <c r="B942" s="102" t="s">
        <v>5861</v>
      </c>
      <c r="C942" s="352">
        <f>VLOOKUP(A942,'CET cennik 01 02 2026 wer SHE'!B:I,8,0)</f>
        <v>3628</v>
      </c>
    </row>
    <row r="943" spans="1:3">
      <c r="A943" s="213" t="s">
        <v>4437</v>
      </c>
      <c r="B943" s="102" t="s">
        <v>5863</v>
      </c>
      <c r="C943" s="352">
        <f>VLOOKUP(A943,'CET cennik 01 02 2026 wer SHE'!B:I,8,0)</f>
        <v>4993</v>
      </c>
    </row>
    <row r="944" spans="1:3">
      <c r="A944" s="213" t="s">
        <v>4438</v>
      </c>
      <c r="B944" s="102" t="s">
        <v>5865</v>
      </c>
      <c r="C944" s="352">
        <f>VLOOKUP(A944,'CET cennik 01 02 2026 wer SHE'!B:I,8,0)</f>
        <v>3790</v>
      </c>
    </row>
    <row r="945" spans="1:3">
      <c r="A945" s="213" t="s">
        <v>4439</v>
      </c>
      <c r="B945" s="102" t="s">
        <v>5867</v>
      </c>
      <c r="C945" s="352">
        <f>VLOOKUP(A945,'CET cennik 01 02 2026 wer SHE'!B:I,8,0)</f>
        <v>4518</v>
      </c>
    </row>
    <row r="946" spans="1:3">
      <c r="A946" s="213" t="s">
        <v>4440</v>
      </c>
      <c r="B946" s="102" t="s">
        <v>5869</v>
      </c>
      <c r="C946" s="352">
        <f>VLOOKUP(A946,'CET cennik 01 02 2026 wer SHE'!B:I,8,0)</f>
        <v>6814</v>
      </c>
    </row>
    <row r="947" spans="1:3">
      <c r="A947" s="213" t="s">
        <v>4441</v>
      </c>
      <c r="B947" s="102" t="s">
        <v>5871</v>
      </c>
      <c r="C947" s="352">
        <f>VLOOKUP(A947,'CET cennik 01 02 2026 wer SHE'!B:I,8,0)</f>
        <v>4977</v>
      </c>
    </row>
    <row r="948" spans="1:3">
      <c r="A948" s="213" t="s">
        <v>4442</v>
      </c>
      <c r="B948" s="102" t="s">
        <v>5873</v>
      </c>
      <c r="C948" s="352">
        <f>VLOOKUP(A948,'CET cennik 01 02 2026 wer SHE'!B:I,8,0)</f>
        <v>5980</v>
      </c>
    </row>
    <row r="949" spans="1:3">
      <c r="A949" s="213" t="s">
        <v>4443</v>
      </c>
      <c r="B949" s="102" t="s">
        <v>5875</v>
      </c>
      <c r="C949" s="352">
        <f>VLOOKUP(A949,'CET cennik 01 02 2026 wer SHE'!B:I,8,0)</f>
        <v>8565</v>
      </c>
    </row>
    <row r="950" spans="1:3">
      <c r="A950" s="213" t="s">
        <v>4444</v>
      </c>
      <c r="B950" s="102" t="s">
        <v>5877</v>
      </c>
      <c r="C950" s="352">
        <f>VLOOKUP(A950,'CET cennik 01 02 2026 wer SHE'!B:I,8,0)</f>
        <v>5154</v>
      </c>
    </row>
    <row r="951" spans="1:3">
      <c r="A951" s="213" t="s">
        <v>4445</v>
      </c>
      <c r="B951" s="102" t="s">
        <v>5879</v>
      </c>
      <c r="C951" s="352">
        <f>VLOOKUP(A951,'CET cennik 01 02 2026 wer SHE'!B:I,8,0)</f>
        <v>6640</v>
      </c>
    </row>
    <row r="952" spans="1:3">
      <c r="A952" s="213" t="s">
        <v>4452</v>
      </c>
      <c r="B952" s="102" t="s">
        <v>5881</v>
      </c>
      <c r="C952" s="352">
        <f>VLOOKUP(A952,'CET cennik 01 02 2026 wer SHE'!B:I,8,0)</f>
        <v>8047</v>
      </c>
    </row>
    <row r="953" spans="1:3">
      <c r="A953" s="213" t="s">
        <v>4446</v>
      </c>
      <c r="B953" s="102" t="s">
        <v>5881</v>
      </c>
      <c r="C953" s="352">
        <f>VLOOKUP(A953,'CET cennik 01 02 2026 wer SHE'!B:I,8,0)</f>
        <v>8047</v>
      </c>
    </row>
    <row r="954" spans="1:3">
      <c r="A954" s="213" t="s">
        <v>4447</v>
      </c>
      <c r="B954" s="102" t="s">
        <v>5883</v>
      </c>
      <c r="C954" s="352">
        <f>VLOOKUP(A954,'CET cennik 01 02 2026 wer SHE'!B:I,8,0)</f>
        <v>11632</v>
      </c>
    </row>
    <row r="955" spans="1:3">
      <c r="A955" s="214" t="s">
        <v>4448</v>
      </c>
      <c r="B955" s="190" t="s">
        <v>5885</v>
      </c>
      <c r="C955" s="352">
        <f>VLOOKUP(A955,'CET cennik 01 02 2026 wer SHE'!B:I,8,0)</f>
        <v>18424</v>
      </c>
    </row>
    <row r="956" spans="1:3">
      <c r="A956" s="213" t="s">
        <v>4449</v>
      </c>
      <c r="B956" s="102" t="s">
        <v>5887</v>
      </c>
      <c r="C956" s="352">
        <f>VLOOKUP(A956,'CET cennik 01 02 2026 wer SHE'!B:I,8,0)</f>
        <v>13759</v>
      </c>
    </row>
    <row r="957" spans="1:3">
      <c r="A957" s="213" t="s">
        <v>4450</v>
      </c>
      <c r="B957" s="102" t="s">
        <v>5889</v>
      </c>
      <c r="C957" s="352">
        <f>VLOOKUP(A957,'CET cennik 01 02 2026 wer SHE'!B:I,8,0)</f>
        <v>11609</v>
      </c>
    </row>
    <row r="958" spans="1:3">
      <c r="A958" s="213" t="s">
        <v>4451</v>
      </c>
      <c r="B958" s="102" t="s">
        <v>5891</v>
      </c>
      <c r="C958" s="352">
        <f>VLOOKUP(A958,'CET cennik 01 02 2026 wer SHE'!B:I,8,0)</f>
        <v>7926</v>
      </c>
    </row>
    <row r="959" spans="1:3">
      <c r="A959" s="213" t="s">
        <v>4453</v>
      </c>
      <c r="B959" s="102" t="s">
        <v>4454</v>
      </c>
      <c r="C959" s="352">
        <f>VLOOKUP(A959,'CET cennik 01 02 2026 wer SHE'!B:I,8,0)</f>
        <v>48758</v>
      </c>
    </row>
    <row r="960" spans="1:3">
      <c r="A960" s="213" t="s">
        <v>4455</v>
      </c>
      <c r="B960" s="102" t="s">
        <v>4456</v>
      </c>
      <c r="C960" s="352">
        <f>VLOOKUP(A960,'CET cennik 01 02 2026 wer SHE'!B:I,8,0)</f>
        <v>28196</v>
      </c>
    </row>
    <row r="961" spans="1:3">
      <c r="A961" s="213" t="s">
        <v>4457</v>
      </c>
      <c r="B961" s="102" t="s">
        <v>4458</v>
      </c>
      <c r="C961" s="352">
        <f>VLOOKUP(A961,'CET cennik 01 02 2026 wer SHE'!B:I,8,0)</f>
        <v>62158</v>
      </c>
    </row>
    <row r="962" spans="1:3">
      <c r="A962" s="213" t="s">
        <v>4459</v>
      </c>
      <c r="B962" s="102" t="s">
        <v>4460</v>
      </c>
      <c r="C962" s="352">
        <f>VLOOKUP(A962,'CET cennik 01 02 2026 wer SHE'!B:I,8,0)</f>
        <v>34449</v>
      </c>
    </row>
    <row r="963" spans="1:3">
      <c r="A963" s="213" t="s">
        <v>4461</v>
      </c>
      <c r="B963" s="102" t="s">
        <v>4462</v>
      </c>
      <c r="C963" s="352">
        <f>VLOOKUP(A963,'CET cennik 01 02 2026 wer SHE'!B:I,8,0)</f>
        <v>47114</v>
      </c>
    </row>
    <row r="964" spans="1:3">
      <c r="A964" s="213" t="s">
        <v>4463</v>
      </c>
      <c r="B964" s="102" t="s">
        <v>4464</v>
      </c>
      <c r="C964" s="352">
        <f>VLOOKUP(A964,'CET cennik 01 02 2026 wer SHE'!B:I,8,0)</f>
        <v>13220</v>
      </c>
    </row>
    <row r="965" spans="1:3">
      <c r="A965" s="213" t="s">
        <v>4465</v>
      </c>
      <c r="B965" s="102" t="s">
        <v>4466</v>
      </c>
      <c r="C965" s="352">
        <f>VLOOKUP(A965,'CET cennik 01 02 2026 wer SHE'!B:I,8,0)</f>
        <v>17935</v>
      </c>
    </row>
    <row r="966" spans="1:3">
      <c r="A966" s="213" t="s">
        <v>4467</v>
      </c>
      <c r="B966" s="102" t="s">
        <v>4468</v>
      </c>
      <c r="C966" s="352">
        <f>VLOOKUP(A966,'CET cennik 01 02 2026 wer SHE'!B:I,8,0)</f>
        <v>27153</v>
      </c>
    </row>
    <row r="967" spans="1:3">
      <c r="A967" s="213" t="s">
        <v>4469</v>
      </c>
      <c r="B967" s="102" t="s">
        <v>4470</v>
      </c>
      <c r="C967" s="352">
        <f>VLOOKUP(A967,'CET cennik 01 02 2026 wer SHE'!B:I,8,0)</f>
        <v>16312</v>
      </c>
    </row>
    <row r="968" spans="1:3">
      <c r="A968" s="213" t="s">
        <v>4471</v>
      </c>
      <c r="B968" s="102" t="s">
        <v>4472</v>
      </c>
      <c r="C968" s="352">
        <f>VLOOKUP(A968,'CET cennik 01 02 2026 wer SHE'!B:I,8,0)</f>
        <v>23388</v>
      </c>
    </row>
    <row r="969" spans="1:3">
      <c r="A969" s="213" t="s">
        <v>4473</v>
      </c>
      <c r="B969" s="102" t="s">
        <v>4474</v>
      </c>
      <c r="C969" s="352">
        <f>VLOOKUP(A969,'CET cennik 01 02 2026 wer SHE'!B:I,8,0)</f>
        <v>36273</v>
      </c>
    </row>
    <row r="970" spans="1:3">
      <c r="A970" s="213" t="s">
        <v>4475</v>
      </c>
      <c r="B970" s="102" t="s">
        <v>4476</v>
      </c>
      <c r="C970" s="352">
        <f>VLOOKUP(A970,'CET cennik 01 02 2026 wer SHE'!B:I,8,0)</f>
        <v>22039</v>
      </c>
    </row>
    <row r="971" spans="1:3">
      <c r="A971" s="213" t="s">
        <v>4477</v>
      </c>
      <c r="B971" s="102" t="s">
        <v>4478</v>
      </c>
      <c r="C971" s="352">
        <f>VLOOKUP(A971,'CET cennik 01 02 2026 wer SHE'!B:I,8,0)</f>
        <v>30964</v>
      </c>
    </row>
    <row r="972" spans="1:3">
      <c r="A972" s="213" t="s">
        <v>4479</v>
      </c>
      <c r="B972" s="102" t="s">
        <v>4480</v>
      </c>
      <c r="C972" s="352">
        <f>VLOOKUP(A972,'CET cennik 01 02 2026 wer SHE'!B:I,8,0)</f>
        <v>39166</v>
      </c>
    </row>
    <row r="973" spans="1:3">
      <c r="A973" s="213" t="s">
        <v>4481</v>
      </c>
      <c r="B973" s="102" t="s">
        <v>4482</v>
      </c>
      <c r="C973" s="352">
        <f>VLOOKUP(A973,'CET cennik 01 02 2026 wer SHE'!B:I,8,0)</f>
        <v>76291</v>
      </c>
    </row>
    <row r="974" spans="1:3">
      <c r="A974" s="213" t="s">
        <v>4483</v>
      </c>
      <c r="B974" s="102" t="s">
        <v>4484</v>
      </c>
      <c r="C974" s="352">
        <f>VLOOKUP(A974,'CET cennik 01 02 2026 wer SHE'!B:I,8,0)</f>
        <v>41738</v>
      </c>
    </row>
    <row r="975" spans="1:3">
      <c r="A975" s="213" t="s">
        <v>4485</v>
      </c>
      <c r="B975" s="102" t="s">
        <v>4486</v>
      </c>
      <c r="C975" s="352">
        <f>VLOOKUP(A975,'CET cennik 01 02 2026 wer SHE'!B:I,8,0)</f>
        <v>58848</v>
      </c>
    </row>
    <row r="976" spans="1:3">
      <c r="A976" s="213" t="s">
        <v>4487</v>
      </c>
      <c r="B976" s="102" t="s">
        <v>4488</v>
      </c>
      <c r="C976" s="352">
        <f>VLOOKUP(A976,'CET cennik 01 02 2026 wer SHE'!B:I,8,0)</f>
        <v>8233</v>
      </c>
    </row>
    <row r="977" spans="1:3">
      <c r="A977" s="213" t="s">
        <v>4489</v>
      </c>
      <c r="B977" s="102" t="s">
        <v>4490</v>
      </c>
      <c r="C977" s="352">
        <f>VLOOKUP(A977,'CET cennik 01 02 2026 wer SHE'!B:I,8,0)</f>
        <v>11494</v>
      </c>
    </row>
    <row r="978" spans="1:3">
      <c r="A978" s="213" t="s">
        <v>4491</v>
      </c>
      <c r="B978" s="102" t="s">
        <v>4492</v>
      </c>
      <c r="C978" s="352">
        <f>VLOOKUP(A978,'CET cennik 01 02 2026 wer SHE'!B:I,8,0)</f>
        <v>18080</v>
      </c>
    </row>
    <row r="979" spans="1:3">
      <c r="A979" s="213" t="s">
        <v>4542</v>
      </c>
      <c r="B979" s="102" t="s">
        <v>4543</v>
      </c>
      <c r="C979" s="352">
        <f>VLOOKUP(A979,'CET cennik 01 02 2026 wer SHE'!B:I,8,0)</f>
        <v>380</v>
      </c>
    </row>
    <row r="980" spans="1:3">
      <c r="A980" s="213" t="s">
        <v>4544</v>
      </c>
      <c r="B980" s="102" t="s">
        <v>4543</v>
      </c>
      <c r="C980" s="352">
        <f>VLOOKUP(A980,'CET cennik 01 02 2026 wer SHE'!B:I,8,0)</f>
        <v>380</v>
      </c>
    </row>
    <row r="981" spans="1:3">
      <c r="A981" s="213" t="s">
        <v>4545</v>
      </c>
      <c r="B981" s="102" t="s">
        <v>4543</v>
      </c>
      <c r="C981" s="352">
        <f>VLOOKUP(A981,'CET cennik 01 02 2026 wer SHE'!B:I,8,0)</f>
        <v>380</v>
      </c>
    </row>
    <row r="982" spans="1:3">
      <c r="A982" s="213" t="s">
        <v>4546</v>
      </c>
      <c r="B982" s="102" t="s">
        <v>4547</v>
      </c>
      <c r="C982" s="352">
        <f>VLOOKUP(A982,'CET cennik 01 02 2026 wer SHE'!B:I,8,0)</f>
        <v>380</v>
      </c>
    </row>
    <row r="983" spans="1:3">
      <c r="A983" s="213" t="s">
        <v>4548</v>
      </c>
      <c r="B983" s="102" t="s">
        <v>4547</v>
      </c>
      <c r="C983" s="352">
        <f>VLOOKUP(A983,'CET cennik 01 02 2026 wer SHE'!B:I,8,0)</f>
        <v>380</v>
      </c>
    </row>
    <row r="984" spans="1:3">
      <c r="A984" s="213" t="s">
        <v>4549</v>
      </c>
      <c r="B984" s="102" t="s">
        <v>4547</v>
      </c>
      <c r="C984" s="352">
        <f>VLOOKUP(A984,'CET cennik 01 02 2026 wer SHE'!B:I,8,0)</f>
        <v>380</v>
      </c>
    </row>
    <row r="985" spans="1:3">
      <c r="A985" s="213" t="s">
        <v>4550</v>
      </c>
      <c r="B985" s="102" t="s">
        <v>4551</v>
      </c>
      <c r="C985" s="352">
        <f>VLOOKUP(A985,'CET cennik 01 02 2026 wer SHE'!B:I,8,0)</f>
        <v>380</v>
      </c>
    </row>
    <row r="986" spans="1:3">
      <c r="A986" s="213" t="s">
        <v>4552</v>
      </c>
      <c r="B986" s="102" t="s">
        <v>4551</v>
      </c>
      <c r="C986" s="352">
        <f>VLOOKUP(A986,'CET cennik 01 02 2026 wer SHE'!B:I,8,0)</f>
        <v>380</v>
      </c>
    </row>
    <row r="987" spans="1:3">
      <c r="A987" s="213" t="s">
        <v>4553</v>
      </c>
      <c r="B987" s="102" t="s">
        <v>4551</v>
      </c>
      <c r="C987" s="352">
        <f>VLOOKUP(A987,'CET cennik 01 02 2026 wer SHE'!B:I,8,0)</f>
        <v>380</v>
      </c>
    </row>
    <row r="988" spans="1:3">
      <c r="A988" s="213" t="s">
        <v>4493</v>
      </c>
      <c r="B988" s="102" t="s">
        <v>4494</v>
      </c>
      <c r="C988" s="352">
        <f>VLOOKUP(A988,'CET cennik 01 02 2026 wer SHE'!B:I,8,0)</f>
        <v>2589</v>
      </c>
    </row>
    <row r="989" spans="1:3">
      <c r="A989" s="213" t="s">
        <v>4495</v>
      </c>
      <c r="B989" s="102" t="s">
        <v>4494</v>
      </c>
      <c r="C989" s="352">
        <f>VLOOKUP(A989,'CET cennik 01 02 2026 wer SHE'!B:I,8,0)</f>
        <v>2589</v>
      </c>
    </row>
    <row r="990" spans="1:3">
      <c r="A990" s="213" t="s">
        <v>4496</v>
      </c>
      <c r="B990" s="102" t="s">
        <v>4494</v>
      </c>
      <c r="C990" s="352">
        <f>VLOOKUP(A990,'CET cennik 01 02 2026 wer SHE'!B:I,8,0)</f>
        <v>2589</v>
      </c>
    </row>
    <row r="991" spans="1:3">
      <c r="A991" s="213" t="s">
        <v>4497</v>
      </c>
      <c r="B991" s="102" t="s">
        <v>4498</v>
      </c>
      <c r="C991" s="352">
        <f>VLOOKUP(A991,'CET cennik 01 02 2026 wer SHE'!B:I,8,0)</f>
        <v>2993</v>
      </c>
    </row>
    <row r="992" spans="1:3">
      <c r="A992" s="213" t="s">
        <v>4499</v>
      </c>
      <c r="B992" s="102" t="s">
        <v>4498</v>
      </c>
      <c r="C992" s="352">
        <f>VLOOKUP(A992,'CET cennik 01 02 2026 wer SHE'!B:I,8,0)</f>
        <v>2993</v>
      </c>
    </row>
    <row r="993" spans="1:3">
      <c r="A993" s="213" t="s">
        <v>4500</v>
      </c>
      <c r="B993" s="102" t="s">
        <v>4498</v>
      </c>
      <c r="C993" s="352">
        <f>VLOOKUP(A993,'CET cennik 01 02 2026 wer SHE'!B:I,8,0)</f>
        <v>2993</v>
      </c>
    </row>
    <row r="994" spans="1:3">
      <c r="A994" s="213" t="s">
        <v>4501</v>
      </c>
      <c r="B994" s="102" t="s">
        <v>4502</v>
      </c>
      <c r="C994" s="352">
        <f>VLOOKUP(A994,'CET cennik 01 02 2026 wer SHE'!B:I,8,0)</f>
        <v>667</v>
      </c>
    </row>
    <row r="995" spans="1:3">
      <c r="A995" s="213" t="s">
        <v>4503</v>
      </c>
      <c r="B995" s="102" t="s">
        <v>4502</v>
      </c>
      <c r="C995" s="352">
        <f>VLOOKUP(A995,'CET cennik 01 02 2026 wer SHE'!B:I,8,0)</f>
        <v>667</v>
      </c>
    </row>
    <row r="996" spans="1:3">
      <c r="A996" s="213" t="s">
        <v>4504</v>
      </c>
      <c r="B996" s="102" t="s">
        <v>4502</v>
      </c>
      <c r="C996" s="352">
        <f>VLOOKUP(A996,'CET cennik 01 02 2026 wer SHE'!B:I,8,0)</f>
        <v>667</v>
      </c>
    </row>
    <row r="997" spans="1:3">
      <c r="A997" s="213" t="s">
        <v>4505</v>
      </c>
      <c r="B997" s="102" t="s">
        <v>4506</v>
      </c>
      <c r="C997" s="352">
        <f>VLOOKUP(A997,'CET cennik 01 02 2026 wer SHE'!B:I,8,0)</f>
        <v>1169</v>
      </c>
    </row>
    <row r="998" spans="1:3">
      <c r="A998" s="213" t="s">
        <v>4507</v>
      </c>
      <c r="B998" s="102" t="s">
        <v>4506</v>
      </c>
      <c r="C998" s="352">
        <f>VLOOKUP(A998,'CET cennik 01 02 2026 wer SHE'!B:I,8,0)</f>
        <v>1169</v>
      </c>
    </row>
    <row r="999" spans="1:3">
      <c r="A999" s="213" t="s">
        <v>4508</v>
      </c>
      <c r="B999" s="102" t="s">
        <v>4506</v>
      </c>
      <c r="C999" s="352">
        <f>VLOOKUP(A999,'CET cennik 01 02 2026 wer SHE'!B:I,8,0)</f>
        <v>1169</v>
      </c>
    </row>
    <row r="1000" spans="1:3">
      <c r="A1000" s="213" t="s">
        <v>4509</v>
      </c>
      <c r="B1000" s="102" t="s">
        <v>4510</v>
      </c>
      <c r="C1000" s="352">
        <f>VLOOKUP(A1000,'CET cennik 01 02 2026 wer SHE'!B:I,8,0)</f>
        <v>1570</v>
      </c>
    </row>
    <row r="1001" spans="1:3">
      <c r="A1001" s="214" t="s">
        <v>4511</v>
      </c>
      <c r="B1001" s="190" t="s">
        <v>4510</v>
      </c>
      <c r="C1001" s="352">
        <f>VLOOKUP(A1001,'CET cennik 01 02 2026 wer SHE'!B:I,8,0)</f>
        <v>1570</v>
      </c>
    </row>
    <row r="1002" spans="1:3">
      <c r="A1002" s="213" t="s">
        <v>4512</v>
      </c>
      <c r="B1002" s="102" t="s">
        <v>4510</v>
      </c>
      <c r="C1002" s="352">
        <f>VLOOKUP(A1002,'CET cennik 01 02 2026 wer SHE'!B:I,8,0)</f>
        <v>1570</v>
      </c>
    </row>
    <row r="1003" spans="1:3">
      <c r="A1003" s="213" t="s">
        <v>4513</v>
      </c>
      <c r="B1003" s="102" t="s">
        <v>4514</v>
      </c>
      <c r="C1003" s="352">
        <f>VLOOKUP(A1003,'CET cennik 01 02 2026 wer SHE'!B:I,8,0)</f>
        <v>1841</v>
      </c>
    </row>
    <row r="1004" spans="1:3">
      <c r="A1004" s="213" t="s">
        <v>4515</v>
      </c>
      <c r="B1004" s="102" t="s">
        <v>4514</v>
      </c>
      <c r="C1004" s="352">
        <f>VLOOKUP(A1004,'CET cennik 01 02 2026 wer SHE'!B:I,8,0)</f>
        <v>1841</v>
      </c>
    </row>
    <row r="1005" spans="1:3">
      <c r="A1005" s="213" t="s">
        <v>4516</v>
      </c>
      <c r="B1005" s="102" t="s">
        <v>4514</v>
      </c>
      <c r="C1005" s="352">
        <f>VLOOKUP(A1005,'CET cennik 01 02 2026 wer SHE'!B:I,8,0)</f>
        <v>1841</v>
      </c>
    </row>
    <row r="1006" spans="1:3">
      <c r="A1006" s="213" t="s">
        <v>4517</v>
      </c>
      <c r="B1006" s="102" t="s">
        <v>4518</v>
      </c>
      <c r="C1006" s="352">
        <f>VLOOKUP(A1006,'CET cennik 01 02 2026 wer SHE'!B:I,8,0)</f>
        <v>2064</v>
      </c>
    </row>
    <row r="1007" spans="1:3">
      <c r="A1007" s="213" t="s">
        <v>4519</v>
      </c>
      <c r="B1007" s="102" t="s">
        <v>4518</v>
      </c>
      <c r="C1007" s="352">
        <f>VLOOKUP(A1007,'CET cennik 01 02 2026 wer SHE'!B:I,8,0)</f>
        <v>2064</v>
      </c>
    </row>
    <row r="1008" spans="1:3">
      <c r="A1008" s="213" t="s">
        <v>4520</v>
      </c>
      <c r="B1008" s="102" t="s">
        <v>4518</v>
      </c>
      <c r="C1008" s="352">
        <f>VLOOKUP(A1008,'CET cennik 01 02 2026 wer SHE'!B:I,8,0)</f>
        <v>2064</v>
      </c>
    </row>
    <row r="1009" spans="1:3">
      <c r="A1009" s="213" t="s">
        <v>4521</v>
      </c>
      <c r="B1009" s="102" t="s">
        <v>4522</v>
      </c>
      <c r="C1009" s="352">
        <f>VLOOKUP(A1009,'CET cennik 01 02 2026 wer SHE'!B:I,8,0)</f>
        <v>2952</v>
      </c>
    </row>
    <row r="1010" spans="1:3">
      <c r="A1010" s="213" t="s">
        <v>4523</v>
      </c>
      <c r="B1010" s="102" t="s">
        <v>4522</v>
      </c>
      <c r="C1010" s="352">
        <f>VLOOKUP(A1010,'CET cennik 01 02 2026 wer SHE'!B:I,8,0)</f>
        <v>2952</v>
      </c>
    </row>
    <row r="1011" spans="1:3">
      <c r="A1011" s="213" t="s">
        <v>4524</v>
      </c>
      <c r="B1011" s="102" t="s">
        <v>4522</v>
      </c>
      <c r="C1011" s="352">
        <f>VLOOKUP(A1011,'CET cennik 01 02 2026 wer SHE'!B:I,8,0)</f>
        <v>2952</v>
      </c>
    </row>
    <row r="1012" spans="1:3">
      <c r="A1012" s="213" t="s">
        <v>4525</v>
      </c>
      <c r="B1012" s="102" t="s">
        <v>4526</v>
      </c>
      <c r="C1012" s="352">
        <f>VLOOKUP(A1012,'CET cennik 01 02 2026 wer SHE'!B:I,8,0)</f>
        <v>1576</v>
      </c>
    </row>
    <row r="1013" spans="1:3">
      <c r="A1013" s="213" t="s">
        <v>4527</v>
      </c>
      <c r="B1013" s="102" t="s">
        <v>4526</v>
      </c>
      <c r="C1013" s="352">
        <f>VLOOKUP(A1013,'CET cennik 01 02 2026 wer SHE'!B:I,8,0)</f>
        <v>1576</v>
      </c>
    </row>
    <row r="1014" spans="1:3">
      <c r="A1014" s="213" t="s">
        <v>4528</v>
      </c>
      <c r="B1014" s="102" t="s">
        <v>4526</v>
      </c>
      <c r="C1014" s="352">
        <f>VLOOKUP(A1014,'CET cennik 01 02 2026 wer SHE'!B:I,8,0)</f>
        <v>1576</v>
      </c>
    </row>
    <row r="1015" spans="1:3">
      <c r="A1015" s="213" t="s">
        <v>4530</v>
      </c>
      <c r="B1015" s="102" t="s">
        <v>4529</v>
      </c>
      <c r="C1015" s="352">
        <f>VLOOKUP(A1015,'CET cennik 01 02 2026 wer SHE'!B:I,8,0)</f>
        <v>1997</v>
      </c>
    </row>
    <row r="1016" spans="1:3">
      <c r="A1016" s="213" t="s">
        <v>4531</v>
      </c>
      <c r="B1016" s="102" t="s">
        <v>4529</v>
      </c>
      <c r="C1016" s="352">
        <f>VLOOKUP(A1016,'CET cennik 01 02 2026 wer SHE'!B:I,8,0)</f>
        <v>1997</v>
      </c>
    </row>
    <row r="1017" spans="1:3">
      <c r="A1017" s="213" t="s">
        <v>4532</v>
      </c>
      <c r="B1017" s="102" t="s">
        <v>4529</v>
      </c>
      <c r="C1017" s="352">
        <f>VLOOKUP(A1017,'CET cennik 01 02 2026 wer SHE'!B:I,8,0)</f>
        <v>1997</v>
      </c>
    </row>
    <row r="1018" spans="1:3">
      <c r="A1018" s="213" t="s">
        <v>4533</v>
      </c>
      <c r="B1018" s="102" t="s">
        <v>4529</v>
      </c>
      <c r="C1018" s="352">
        <f>VLOOKUP(A1018,'CET cennik 01 02 2026 wer SHE'!B:I,8,0)</f>
        <v>1997</v>
      </c>
    </row>
    <row r="1019" spans="1:3">
      <c r="A1019" s="213" t="s">
        <v>4534</v>
      </c>
      <c r="B1019" s="102" t="s">
        <v>4535</v>
      </c>
      <c r="C1019" s="352">
        <f>VLOOKUP(A1019,'CET cennik 01 02 2026 wer SHE'!B:I,8,0)</f>
        <v>2432</v>
      </c>
    </row>
    <row r="1020" spans="1:3">
      <c r="A1020" s="213" t="s">
        <v>4536</v>
      </c>
      <c r="B1020" s="102" t="s">
        <v>4535</v>
      </c>
      <c r="C1020" s="352">
        <f>VLOOKUP(A1020,'CET cennik 01 02 2026 wer SHE'!B:I,8,0)</f>
        <v>2432</v>
      </c>
    </row>
    <row r="1021" spans="1:3">
      <c r="A1021" s="213" t="s">
        <v>4537</v>
      </c>
      <c r="B1021" s="102" t="s">
        <v>4535</v>
      </c>
      <c r="C1021" s="352">
        <f>VLOOKUP(A1021,'CET cennik 01 02 2026 wer SHE'!B:I,8,0)</f>
        <v>2432</v>
      </c>
    </row>
    <row r="1022" spans="1:3">
      <c r="A1022" s="213" t="s">
        <v>4538</v>
      </c>
      <c r="B1022" s="102" t="s">
        <v>4539</v>
      </c>
      <c r="C1022" s="352">
        <f>VLOOKUP(A1022,'CET cennik 01 02 2026 wer SHE'!B:I,8,0)</f>
        <v>1505</v>
      </c>
    </row>
    <row r="1023" spans="1:3">
      <c r="A1023" s="213" t="s">
        <v>4540</v>
      </c>
      <c r="B1023" s="102" t="s">
        <v>4539</v>
      </c>
      <c r="C1023" s="352">
        <f>VLOOKUP(A1023,'CET cennik 01 02 2026 wer SHE'!B:I,8,0)</f>
        <v>1505</v>
      </c>
    </row>
    <row r="1024" spans="1:3">
      <c r="A1024" s="213" t="s">
        <v>4541</v>
      </c>
      <c r="B1024" s="102" t="s">
        <v>4539</v>
      </c>
      <c r="C1024" s="352">
        <f>VLOOKUP(A1024,'CET cennik 01 02 2026 wer SHE'!B:I,8,0)</f>
        <v>1505</v>
      </c>
    </row>
    <row r="1025" spans="1:3">
      <c r="A1025" s="213" t="s">
        <v>4593</v>
      </c>
      <c r="B1025" s="102" t="s">
        <v>4594</v>
      </c>
      <c r="C1025" s="352">
        <f>VLOOKUP(A1025,'CET cennik 01 02 2026 wer SHE'!B:I,8,0)</f>
        <v>2703</v>
      </c>
    </row>
    <row r="1026" spans="1:3">
      <c r="A1026" s="213" t="s">
        <v>4595</v>
      </c>
      <c r="B1026" s="102" t="s">
        <v>4594</v>
      </c>
      <c r="C1026" s="352">
        <f>VLOOKUP(A1026,'CET cennik 01 02 2026 wer SHE'!B:I,8,0)</f>
        <v>2703</v>
      </c>
    </row>
    <row r="1027" spans="1:3">
      <c r="A1027" s="213" t="s">
        <v>4596</v>
      </c>
      <c r="B1027" s="102" t="s">
        <v>4594</v>
      </c>
      <c r="C1027" s="352">
        <f>VLOOKUP(A1027,'CET cennik 01 02 2026 wer SHE'!B:I,8,0)</f>
        <v>2703</v>
      </c>
    </row>
    <row r="1028" spans="1:3">
      <c r="A1028" s="213" t="s">
        <v>4597</v>
      </c>
      <c r="B1028" s="102" t="s">
        <v>4594</v>
      </c>
      <c r="C1028" s="352">
        <f>VLOOKUP(A1028,'CET cennik 01 02 2026 wer SHE'!B:I,8,0)</f>
        <v>2703</v>
      </c>
    </row>
    <row r="1029" spans="1:3">
      <c r="A1029" s="213" t="s">
        <v>5648</v>
      </c>
      <c r="B1029" s="102" t="s">
        <v>5928</v>
      </c>
      <c r="C1029" s="352">
        <f>VLOOKUP(A1029,'CET cennik 01 02 2026 wer SHE'!B:I,8,0)</f>
        <v>2450</v>
      </c>
    </row>
    <row r="1030" spans="1:3">
      <c r="A1030" s="213" t="s">
        <v>4588</v>
      </c>
      <c r="B1030" s="102" t="s">
        <v>4589</v>
      </c>
      <c r="C1030" s="352">
        <f>VLOOKUP(A1030,'CET cennik 01 02 2026 wer SHE'!B:I,8,0)</f>
        <v>2334</v>
      </c>
    </row>
    <row r="1031" spans="1:3">
      <c r="A1031" s="213" t="s">
        <v>4590</v>
      </c>
      <c r="B1031" s="102" t="s">
        <v>4589</v>
      </c>
      <c r="C1031" s="352">
        <f>VLOOKUP(A1031,'CET cennik 01 02 2026 wer SHE'!B:I,8,0)</f>
        <v>2334</v>
      </c>
    </row>
    <row r="1032" spans="1:3">
      <c r="A1032" s="213" t="s">
        <v>4591</v>
      </c>
      <c r="B1032" s="102" t="s">
        <v>4589</v>
      </c>
      <c r="C1032" s="352">
        <f>VLOOKUP(A1032,'CET cennik 01 02 2026 wer SHE'!B:I,8,0)</f>
        <v>2334</v>
      </c>
    </row>
    <row r="1033" spans="1:3">
      <c r="A1033" s="213" t="s">
        <v>4592</v>
      </c>
      <c r="B1033" s="102" t="s">
        <v>4589</v>
      </c>
      <c r="C1033" s="352">
        <f>VLOOKUP(A1033,'CET cennik 01 02 2026 wer SHE'!B:I,8,0)</f>
        <v>2334</v>
      </c>
    </row>
    <row r="1034" spans="1:3">
      <c r="A1034" s="213" t="s">
        <v>4571</v>
      </c>
      <c r="B1034" s="102" t="s">
        <v>4572</v>
      </c>
      <c r="C1034" s="352">
        <f>VLOOKUP(A1034,'CET cennik 01 02 2026 wer SHE'!B:I,8,0)</f>
        <v>3200</v>
      </c>
    </row>
    <row r="1035" spans="1:3">
      <c r="A1035" s="213" t="s">
        <v>4573</v>
      </c>
      <c r="B1035" s="102" t="s">
        <v>4572</v>
      </c>
      <c r="C1035" s="352">
        <f>VLOOKUP(A1035,'CET cennik 01 02 2026 wer SHE'!B:I,8,0)</f>
        <v>3200</v>
      </c>
    </row>
    <row r="1036" spans="1:3">
      <c r="A1036" s="213" t="s">
        <v>4574</v>
      </c>
      <c r="B1036" s="102" t="s">
        <v>4572</v>
      </c>
      <c r="C1036" s="352">
        <f>VLOOKUP(A1036,'CET cennik 01 02 2026 wer SHE'!B:I,8,0)</f>
        <v>3200</v>
      </c>
    </row>
    <row r="1037" spans="1:3">
      <c r="A1037" s="213" t="s">
        <v>4575</v>
      </c>
      <c r="B1037" s="102" t="s">
        <v>4572</v>
      </c>
      <c r="C1037" s="352">
        <f>VLOOKUP(A1037,'CET cennik 01 02 2026 wer SHE'!B:I,8,0)</f>
        <v>3200</v>
      </c>
    </row>
    <row r="1038" spans="1:3">
      <c r="A1038" s="213" t="s">
        <v>4576</v>
      </c>
      <c r="B1038" s="102" t="s">
        <v>4555</v>
      </c>
      <c r="C1038" s="352">
        <f>VLOOKUP(A1038,'CET cennik 01 02 2026 wer SHE'!B:I,8,0)</f>
        <v>2640</v>
      </c>
    </row>
    <row r="1039" spans="1:3">
      <c r="A1039" s="213" t="s">
        <v>4577</v>
      </c>
      <c r="B1039" s="102" t="s">
        <v>4555</v>
      </c>
      <c r="C1039" s="352">
        <f>VLOOKUP(A1039,'CET cennik 01 02 2026 wer SHE'!B:I,8,0)</f>
        <v>2640</v>
      </c>
    </row>
    <row r="1040" spans="1:3">
      <c r="A1040" s="213" t="s">
        <v>4578</v>
      </c>
      <c r="B1040" s="102" t="s">
        <v>4555</v>
      </c>
      <c r="C1040" s="352">
        <f>VLOOKUP(A1040,'CET cennik 01 02 2026 wer SHE'!B:I,8,0)</f>
        <v>2640</v>
      </c>
    </row>
    <row r="1041" spans="1:3">
      <c r="A1041" s="213" t="s">
        <v>4579</v>
      </c>
      <c r="B1041" s="102" t="s">
        <v>4555</v>
      </c>
      <c r="C1041" s="352">
        <f>VLOOKUP(A1041,'CET cennik 01 02 2026 wer SHE'!B:I,8,0)</f>
        <v>2640</v>
      </c>
    </row>
    <row r="1042" spans="1:3">
      <c r="A1042" s="213" t="s">
        <v>4554</v>
      </c>
      <c r="B1042" s="102" t="s">
        <v>4555</v>
      </c>
      <c r="C1042" s="352">
        <f>VLOOKUP(A1042,'CET cennik 01 02 2026 wer SHE'!B:I,8,0)</f>
        <v>2640</v>
      </c>
    </row>
    <row r="1043" spans="1:3">
      <c r="A1043" s="213" t="s">
        <v>4580</v>
      </c>
      <c r="B1043" s="102" t="s">
        <v>5926</v>
      </c>
      <c r="C1043" s="352">
        <f>VLOOKUP(A1043,'CET cennik 01 02 2026 wer SHE'!B:I,8,0)</f>
        <v>2544</v>
      </c>
    </row>
    <row r="1044" spans="1:3">
      <c r="A1044" s="214" t="s">
        <v>4581</v>
      </c>
      <c r="B1044" s="190" t="s">
        <v>5926</v>
      </c>
      <c r="C1044" s="352">
        <f>VLOOKUP(A1044,'CET cennik 01 02 2026 wer SHE'!B:I,8,0)</f>
        <v>2544</v>
      </c>
    </row>
    <row r="1045" spans="1:3">
      <c r="A1045" s="213" t="s">
        <v>4582</v>
      </c>
      <c r="B1045" s="102" t="s">
        <v>5926</v>
      </c>
      <c r="C1045" s="352">
        <f>VLOOKUP(A1045,'CET cennik 01 02 2026 wer SHE'!B:I,8,0)</f>
        <v>2544</v>
      </c>
    </row>
    <row r="1046" spans="1:3">
      <c r="A1046" s="213" t="s">
        <v>4583</v>
      </c>
      <c r="B1046" s="102" t="s">
        <v>5926</v>
      </c>
      <c r="C1046" s="352">
        <f>VLOOKUP(A1046,'CET cennik 01 02 2026 wer SHE'!B:I,8,0)</f>
        <v>2544</v>
      </c>
    </row>
    <row r="1047" spans="1:3">
      <c r="A1047" s="213" t="s">
        <v>4584</v>
      </c>
      <c r="B1047" s="102" t="s">
        <v>5927</v>
      </c>
      <c r="C1047" s="352">
        <f>VLOOKUP(A1047,'CET cennik 01 02 2026 wer SHE'!B:I,8,0)</f>
        <v>2797</v>
      </c>
    </row>
    <row r="1048" spans="1:3">
      <c r="A1048" s="213" t="s">
        <v>4585</v>
      </c>
      <c r="B1048" s="102" t="s">
        <v>5927</v>
      </c>
      <c r="C1048" s="352">
        <f>VLOOKUP(A1048,'CET cennik 01 02 2026 wer SHE'!B:I,8,0)</f>
        <v>2797</v>
      </c>
    </row>
    <row r="1049" spans="1:3">
      <c r="A1049" s="213" t="s">
        <v>4586</v>
      </c>
      <c r="B1049" s="102" t="s">
        <v>5927</v>
      </c>
      <c r="C1049" s="352">
        <f>VLOOKUP(A1049,'CET cennik 01 02 2026 wer SHE'!B:I,8,0)</f>
        <v>2797</v>
      </c>
    </row>
    <row r="1050" spans="1:3">
      <c r="A1050" s="213" t="s">
        <v>4587</v>
      </c>
      <c r="B1050" s="102" t="s">
        <v>5927</v>
      </c>
      <c r="C1050" s="352">
        <f>VLOOKUP(A1050,'CET cennik 01 02 2026 wer SHE'!B:I,8,0)</f>
        <v>2797</v>
      </c>
    </row>
    <row r="1051" spans="1:3">
      <c r="A1051" s="213" t="s">
        <v>4556</v>
      </c>
      <c r="B1051" s="102" t="s">
        <v>4557</v>
      </c>
      <c r="C1051" s="352">
        <f>VLOOKUP(A1051,'CET cennik 01 02 2026 wer SHE'!B:I,8,0)</f>
        <v>2353</v>
      </c>
    </row>
    <row r="1052" spans="1:3">
      <c r="A1052" s="213" t="s">
        <v>4558</v>
      </c>
      <c r="B1052" s="102" t="s">
        <v>4557</v>
      </c>
      <c r="C1052" s="352">
        <f>VLOOKUP(A1052,'CET cennik 01 02 2026 wer SHE'!B:I,8,0)</f>
        <v>2353</v>
      </c>
    </row>
    <row r="1053" spans="1:3">
      <c r="A1053" s="213" t="s">
        <v>4559</v>
      </c>
      <c r="B1053" s="102" t="s">
        <v>4557</v>
      </c>
      <c r="C1053" s="352">
        <f>VLOOKUP(A1053,'CET cennik 01 02 2026 wer SHE'!B:I,8,0)</f>
        <v>2353</v>
      </c>
    </row>
    <row r="1054" spans="1:3">
      <c r="A1054" s="213" t="s">
        <v>4560</v>
      </c>
      <c r="B1054" s="102" t="s">
        <v>4557</v>
      </c>
      <c r="C1054" s="352">
        <f>VLOOKUP(A1054,'CET cennik 01 02 2026 wer SHE'!B:I,8,0)</f>
        <v>2353</v>
      </c>
    </row>
    <row r="1055" spans="1:3">
      <c r="A1055" s="213" t="s">
        <v>4561</v>
      </c>
      <c r="B1055" s="102" t="s">
        <v>4562</v>
      </c>
      <c r="C1055" s="352">
        <f>VLOOKUP(A1055,'CET cennik 01 02 2026 wer SHE'!B:I,8,0)</f>
        <v>2805</v>
      </c>
    </row>
    <row r="1056" spans="1:3">
      <c r="A1056" s="213" t="s">
        <v>4563</v>
      </c>
      <c r="B1056" s="102" t="s">
        <v>4562</v>
      </c>
      <c r="C1056" s="352">
        <f>VLOOKUP(A1056,'CET cennik 01 02 2026 wer SHE'!B:I,8,0)</f>
        <v>2805</v>
      </c>
    </row>
    <row r="1057" spans="1:3">
      <c r="A1057" s="213" t="s">
        <v>4564</v>
      </c>
      <c r="B1057" s="102" t="s">
        <v>4562</v>
      </c>
      <c r="C1057" s="352">
        <f>VLOOKUP(A1057,'CET cennik 01 02 2026 wer SHE'!B:I,8,0)</f>
        <v>2805</v>
      </c>
    </row>
    <row r="1058" spans="1:3">
      <c r="A1058" s="213" t="s">
        <v>4565</v>
      </c>
      <c r="B1058" s="102" t="s">
        <v>4562</v>
      </c>
      <c r="C1058" s="352">
        <f>VLOOKUP(A1058,'CET cennik 01 02 2026 wer SHE'!B:I,8,0)</f>
        <v>2805</v>
      </c>
    </row>
    <row r="1059" spans="1:3">
      <c r="A1059" s="213" t="s">
        <v>4566</v>
      </c>
      <c r="B1059" s="102" t="s">
        <v>4567</v>
      </c>
      <c r="C1059" s="352">
        <f>VLOOKUP(A1059,'CET cennik 01 02 2026 wer SHE'!B:I,8,0)</f>
        <v>3688</v>
      </c>
    </row>
    <row r="1060" spans="1:3">
      <c r="A1060" s="213" t="s">
        <v>4568</v>
      </c>
      <c r="B1060" s="102" t="s">
        <v>4567</v>
      </c>
      <c r="C1060" s="352">
        <f>VLOOKUP(A1060,'CET cennik 01 02 2026 wer SHE'!B:I,8,0)</f>
        <v>3688</v>
      </c>
    </row>
    <row r="1061" spans="1:3">
      <c r="A1061" s="213" t="s">
        <v>4569</v>
      </c>
      <c r="B1061" s="102" t="s">
        <v>4567</v>
      </c>
      <c r="C1061" s="352">
        <f>VLOOKUP(A1061,'CET cennik 01 02 2026 wer SHE'!B:I,8,0)</f>
        <v>3688</v>
      </c>
    </row>
    <row r="1062" spans="1:3">
      <c r="A1062" s="213" t="s">
        <v>4570</v>
      </c>
      <c r="B1062" s="102" t="s">
        <v>4567</v>
      </c>
      <c r="C1062" s="352">
        <f>VLOOKUP(A1062,'CET cennik 01 02 2026 wer SHE'!B:I,8,0)</f>
        <v>3688</v>
      </c>
    </row>
    <row r="1063" spans="1:3">
      <c r="A1063" s="213" t="s">
        <v>5647</v>
      </c>
      <c r="B1063" s="102" t="s">
        <v>5649</v>
      </c>
      <c r="C1063" s="352">
        <f>VLOOKUP(A1063,'CET cennik 01 02 2026 wer SHE'!B:I,8,0)</f>
        <v>2200</v>
      </c>
    </row>
    <row r="1064" spans="1:3">
      <c r="A1064" s="213" t="s">
        <v>4598</v>
      </c>
      <c r="B1064" s="102" t="s">
        <v>4599</v>
      </c>
      <c r="C1064" s="352">
        <f>VLOOKUP(A1064,'CET cennik 01 02 2026 wer SHE'!B:I,8,0)</f>
        <v>3639</v>
      </c>
    </row>
    <row r="1065" spans="1:3">
      <c r="A1065" s="213" t="s">
        <v>4600</v>
      </c>
      <c r="B1065" s="102" t="s">
        <v>4599</v>
      </c>
      <c r="C1065" s="352">
        <f>VLOOKUP(A1065,'CET cennik 01 02 2026 wer SHE'!B:I,8,0)</f>
        <v>3639</v>
      </c>
    </row>
    <row r="1066" spans="1:3">
      <c r="A1066" s="213" t="s">
        <v>4601</v>
      </c>
      <c r="B1066" s="102" t="s">
        <v>4599</v>
      </c>
      <c r="C1066" s="352">
        <f>VLOOKUP(A1066,'CET cennik 01 02 2026 wer SHE'!B:I,8,0)</f>
        <v>3639</v>
      </c>
    </row>
    <row r="1067" spans="1:3">
      <c r="A1067" s="213" t="s">
        <v>4602</v>
      </c>
      <c r="B1067" s="102" t="s">
        <v>4599</v>
      </c>
      <c r="C1067" s="352">
        <f>VLOOKUP(A1067,'CET cennik 01 02 2026 wer SHE'!B:I,8,0)</f>
        <v>3639</v>
      </c>
    </row>
    <row r="1068" spans="1:3">
      <c r="A1068" s="213" t="s">
        <v>4605</v>
      </c>
      <c r="B1068" s="102" t="s">
        <v>4606</v>
      </c>
      <c r="C1068" s="352">
        <f>VLOOKUP(A1068,'CET cennik 01 02 2026 wer SHE'!B:I,8,0)</f>
        <v>4429</v>
      </c>
    </row>
    <row r="1069" spans="1:3">
      <c r="A1069" s="213" t="s">
        <v>4607</v>
      </c>
      <c r="B1069" s="102" t="s">
        <v>4606</v>
      </c>
      <c r="C1069" s="352">
        <f>VLOOKUP(A1069,'CET cennik 01 02 2026 wer SHE'!B:I,8,0)</f>
        <v>4429</v>
      </c>
    </row>
    <row r="1070" spans="1:3">
      <c r="A1070" s="213" t="s">
        <v>4608</v>
      </c>
      <c r="B1070" s="102" t="s">
        <v>4606</v>
      </c>
      <c r="C1070" s="352">
        <f>VLOOKUP(A1070,'CET cennik 01 02 2026 wer SHE'!B:I,8,0)</f>
        <v>4429</v>
      </c>
    </row>
    <row r="1071" spans="1:3">
      <c r="A1071" s="213" t="s">
        <v>4609</v>
      </c>
      <c r="B1071" s="102" t="s">
        <v>4610</v>
      </c>
      <c r="C1071" s="352">
        <f>VLOOKUP(A1071,'CET cennik 01 02 2026 wer SHE'!B:I,8,0)</f>
        <v>628</v>
      </c>
    </row>
    <row r="1072" spans="1:3">
      <c r="A1072" s="213" t="s">
        <v>4611</v>
      </c>
      <c r="B1072" s="102" t="s">
        <v>4610</v>
      </c>
      <c r="C1072" s="352">
        <f>VLOOKUP(A1072,'CET cennik 01 02 2026 wer SHE'!B:I,8,0)</f>
        <v>628</v>
      </c>
    </row>
    <row r="1073" spans="1:3">
      <c r="A1073" s="213" t="s">
        <v>4612</v>
      </c>
      <c r="B1073" s="102" t="s">
        <v>4610</v>
      </c>
      <c r="C1073" s="352">
        <f>VLOOKUP(A1073,'CET cennik 01 02 2026 wer SHE'!B:I,8,0)</f>
        <v>628</v>
      </c>
    </row>
    <row r="1074" spans="1:3">
      <c r="A1074" s="213" t="s">
        <v>4613</v>
      </c>
      <c r="B1074" s="102" t="s">
        <v>4610</v>
      </c>
      <c r="C1074" s="352">
        <f>VLOOKUP(A1074,'CET cennik 01 02 2026 wer SHE'!B:I,8,0)</f>
        <v>628</v>
      </c>
    </row>
    <row r="1075" spans="1:3">
      <c r="A1075" s="213" t="s">
        <v>4614</v>
      </c>
      <c r="B1075" s="102" t="s">
        <v>4615</v>
      </c>
      <c r="C1075" s="352">
        <f>VLOOKUP(A1075,'CET cennik 01 02 2026 wer SHE'!B:I,8,0)</f>
        <v>1103</v>
      </c>
    </row>
    <row r="1076" spans="1:3">
      <c r="A1076" s="213" t="s">
        <v>4616</v>
      </c>
      <c r="B1076" s="102" t="s">
        <v>4615</v>
      </c>
      <c r="C1076" s="352">
        <f>VLOOKUP(A1076,'CET cennik 01 02 2026 wer SHE'!B:I,8,0)</f>
        <v>1103</v>
      </c>
    </row>
    <row r="1077" spans="1:3">
      <c r="A1077" s="213" t="s">
        <v>4617</v>
      </c>
      <c r="B1077" s="102" t="s">
        <v>4615</v>
      </c>
      <c r="C1077" s="352">
        <f>VLOOKUP(A1077,'CET cennik 01 02 2026 wer SHE'!B:I,8,0)</f>
        <v>1103</v>
      </c>
    </row>
    <row r="1078" spans="1:3">
      <c r="A1078" s="213" t="s">
        <v>4618</v>
      </c>
      <c r="B1078" s="102" t="s">
        <v>4619</v>
      </c>
      <c r="C1078" s="352">
        <f>VLOOKUP(A1078,'CET cennik 01 02 2026 wer SHE'!B:I,8,0)</f>
        <v>1116</v>
      </c>
    </row>
    <row r="1079" spans="1:3">
      <c r="A1079" s="213" t="s">
        <v>4620</v>
      </c>
      <c r="B1079" s="102" t="s">
        <v>4619</v>
      </c>
      <c r="C1079" s="352">
        <f>VLOOKUP(A1079,'CET cennik 01 02 2026 wer SHE'!B:I,8,0)</f>
        <v>1116</v>
      </c>
    </row>
    <row r="1080" spans="1:3">
      <c r="A1080" s="213" t="s">
        <v>4623</v>
      </c>
      <c r="B1080" s="102" t="s">
        <v>4619</v>
      </c>
      <c r="C1080" s="352">
        <f>VLOOKUP(A1080,'CET cennik 01 02 2026 wer SHE'!B:I,8,0)</f>
        <v>1116</v>
      </c>
    </row>
    <row r="1081" spans="1:3">
      <c r="A1081" s="213" t="s">
        <v>4624</v>
      </c>
      <c r="B1081" s="102" t="s">
        <v>4625</v>
      </c>
      <c r="C1081" s="352">
        <f>VLOOKUP(A1081,'CET cennik 01 02 2026 wer SHE'!B:I,8,0)</f>
        <v>1628</v>
      </c>
    </row>
    <row r="1082" spans="1:3">
      <c r="A1082" s="213" t="s">
        <v>4626</v>
      </c>
      <c r="B1082" s="102" t="s">
        <v>4625</v>
      </c>
      <c r="C1082" s="352">
        <f>VLOOKUP(A1082,'CET cennik 01 02 2026 wer SHE'!B:I,8,0)</f>
        <v>1628</v>
      </c>
    </row>
    <row r="1083" spans="1:3">
      <c r="A1083" s="213" t="s">
        <v>4627</v>
      </c>
      <c r="B1083" s="102" t="s">
        <v>4625</v>
      </c>
      <c r="C1083" s="352">
        <f>VLOOKUP(A1083,'CET cennik 01 02 2026 wer SHE'!B:I,8,0)</f>
        <v>1628</v>
      </c>
    </row>
    <row r="1084" spans="1:3">
      <c r="A1084" s="213" t="s">
        <v>4628</v>
      </c>
      <c r="B1084" s="102" t="s">
        <v>4629</v>
      </c>
      <c r="C1084" s="352">
        <f>VLOOKUP(A1084,'CET cennik 01 02 2026 wer SHE'!B:I,8,0)</f>
        <v>1996</v>
      </c>
    </row>
    <row r="1085" spans="1:3">
      <c r="A1085" s="213" t="s">
        <v>4630</v>
      </c>
      <c r="B1085" s="102" t="s">
        <v>4629</v>
      </c>
      <c r="C1085" s="352">
        <f>VLOOKUP(A1085,'CET cennik 01 02 2026 wer SHE'!B:I,8,0)</f>
        <v>1996</v>
      </c>
    </row>
    <row r="1086" spans="1:3">
      <c r="A1086" s="213" t="s">
        <v>4631</v>
      </c>
      <c r="B1086" s="102" t="s">
        <v>4629</v>
      </c>
      <c r="C1086" s="352">
        <f>VLOOKUP(A1086,'CET cennik 01 02 2026 wer SHE'!B:I,8,0)</f>
        <v>1996</v>
      </c>
    </row>
    <row r="1087" spans="1:3">
      <c r="A1087" s="213" t="s">
        <v>4632</v>
      </c>
      <c r="B1087" s="102" t="s">
        <v>4633</v>
      </c>
      <c r="C1087" s="352">
        <f>VLOOKUP(A1087,'CET cennik 01 02 2026 wer SHE'!B:I,8,0)</f>
        <v>2425</v>
      </c>
    </row>
    <row r="1088" spans="1:3">
      <c r="A1088" s="213" t="s">
        <v>4634</v>
      </c>
      <c r="B1088" s="102" t="s">
        <v>4633</v>
      </c>
      <c r="C1088" s="352">
        <f>VLOOKUP(A1088,'CET cennik 01 02 2026 wer SHE'!B:I,8,0)</f>
        <v>2425</v>
      </c>
    </row>
    <row r="1089" spans="1:3">
      <c r="A1089" s="213" t="s">
        <v>4635</v>
      </c>
      <c r="B1089" s="102" t="s">
        <v>4633</v>
      </c>
      <c r="C1089" s="352">
        <f>VLOOKUP(A1089,'CET cennik 01 02 2026 wer SHE'!B:I,8,0)</f>
        <v>2425</v>
      </c>
    </row>
    <row r="1090" spans="1:3">
      <c r="A1090" s="213" t="s">
        <v>4636</v>
      </c>
      <c r="B1090" s="102" t="s">
        <v>4637</v>
      </c>
      <c r="C1090" s="352">
        <f>VLOOKUP(A1090,'CET cennik 01 02 2026 wer SHE'!B:I,8,0)</f>
        <v>2858</v>
      </c>
    </row>
    <row r="1091" spans="1:3">
      <c r="A1091" s="213" t="s">
        <v>4638</v>
      </c>
      <c r="B1091" s="102" t="s">
        <v>4637</v>
      </c>
      <c r="C1091" s="352">
        <f>VLOOKUP(A1091,'CET cennik 01 02 2026 wer SHE'!B:I,8,0)</f>
        <v>2858</v>
      </c>
    </row>
    <row r="1092" spans="1:3">
      <c r="A1092" s="213" t="s">
        <v>4639</v>
      </c>
      <c r="B1092" s="102" t="s">
        <v>4637</v>
      </c>
      <c r="C1092" s="352">
        <f>VLOOKUP(A1092,'CET cennik 01 02 2026 wer SHE'!B:I,8,0)</f>
        <v>2858</v>
      </c>
    </row>
    <row r="1093" spans="1:3">
      <c r="A1093" s="213" t="s">
        <v>4640</v>
      </c>
      <c r="B1093" s="102" t="s">
        <v>4641</v>
      </c>
      <c r="C1093" s="352">
        <f>VLOOKUP(A1093,'CET cennik 01 02 2026 wer SHE'!B:I,8,0)</f>
        <v>3205</v>
      </c>
    </row>
    <row r="1094" spans="1:3">
      <c r="A1094" s="213" t="s">
        <v>4642</v>
      </c>
      <c r="B1094" s="102" t="s">
        <v>4641</v>
      </c>
      <c r="C1094" s="352">
        <f>VLOOKUP(A1094,'CET cennik 01 02 2026 wer SHE'!B:I,8,0)</f>
        <v>3205</v>
      </c>
    </row>
    <row r="1095" spans="1:3">
      <c r="A1095" s="213" t="s">
        <v>4643</v>
      </c>
      <c r="B1095" s="102" t="s">
        <v>4641</v>
      </c>
      <c r="C1095" s="352">
        <f>VLOOKUP(A1095,'CET cennik 01 02 2026 wer SHE'!B:I,8,0)</f>
        <v>3205</v>
      </c>
    </row>
    <row r="1096" spans="1:3">
      <c r="A1096" s="213" t="s">
        <v>4644</v>
      </c>
      <c r="B1096" s="102" t="s">
        <v>4645</v>
      </c>
      <c r="C1096" s="352">
        <f>VLOOKUP(A1096,'CET cennik 01 02 2026 wer SHE'!B:I,8,0)</f>
        <v>3637</v>
      </c>
    </row>
    <row r="1097" spans="1:3">
      <c r="A1097" s="213" t="s">
        <v>4646</v>
      </c>
      <c r="B1097" s="102" t="s">
        <v>4645</v>
      </c>
      <c r="C1097" s="352">
        <f>VLOOKUP(A1097,'CET cennik 01 02 2026 wer SHE'!B:I,8,0)</f>
        <v>3637</v>
      </c>
    </row>
    <row r="1098" spans="1:3">
      <c r="A1098" s="213" t="s">
        <v>4647</v>
      </c>
      <c r="B1098" s="102" t="s">
        <v>4645</v>
      </c>
      <c r="C1098" s="352">
        <f>VLOOKUP(A1098,'CET cennik 01 02 2026 wer SHE'!B:I,8,0)</f>
        <v>3637</v>
      </c>
    </row>
    <row r="1099" spans="1:3">
      <c r="A1099" s="213" t="s">
        <v>4648</v>
      </c>
      <c r="B1099" s="102" t="s">
        <v>4649</v>
      </c>
      <c r="C1099" s="352">
        <f>VLOOKUP(A1099,'CET cennik 01 02 2026 wer SHE'!B:I,8,0)</f>
        <v>4679</v>
      </c>
    </row>
    <row r="1100" spans="1:3">
      <c r="A1100" s="213" t="s">
        <v>4650</v>
      </c>
      <c r="B1100" s="102" t="s">
        <v>4649</v>
      </c>
      <c r="C1100" s="352">
        <f>VLOOKUP(A1100,'CET cennik 01 02 2026 wer SHE'!B:I,8,0)</f>
        <v>4679</v>
      </c>
    </row>
    <row r="1101" spans="1:3">
      <c r="A1101" s="213" t="s">
        <v>4651</v>
      </c>
      <c r="B1101" s="102" t="s">
        <v>4649</v>
      </c>
      <c r="C1101" s="352">
        <f>VLOOKUP(A1101,'CET cennik 01 02 2026 wer SHE'!B:I,8,0)</f>
        <v>4679</v>
      </c>
    </row>
    <row r="1102" spans="1:3">
      <c r="A1102" s="213" t="s">
        <v>4652</v>
      </c>
      <c r="B1102" s="102" t="s">
        <v>4653</v>
      </c>
      <c r="C1102" s="352">
        <f>VLOOKUP(A1102,'CET cennik 01 02 2026 wer SHE'!B:I,8,0)</f>
        <v>836</v>
      </c>
    </row>
    <row r="1103" spans="1:3">
      <c r="A1103" s="213" t="s">
        <v>4654</v>
      </c>
      <c r="B1103" s="102" t="s">
        <v>4653</v>
      </c>
      <c r="C1103" s="352">
        <f>VLOOKUP(A1103,'CET cennik 01 02 2026 wer SHE'!B:I,8,0)</f>
        <v>836</v>
      </c>
    </row>
    <row r="1104" spans="1:3">
      <c r="A1104" s="213" t="s">
        <v>4655</v>
      </c>
      <c r="B1104" s="102" t="s">
        <v>4653</v>
      </c>
      <c r="C1104" s="352">
        <f>VLOOKUP(A1104,'CET cennik 01 02 2026 wer SHE'!B:I,8,0)</f>
        <v>836</v>
      </c>
    </row>
    <row r="1105" spans="1:3">
      <c r="A1105" s="213" t="s">
        <v>4656</v>
      </c>
      <c r="B1105" s="102" t="s">
        <v>4657</v>
      </c>
      <c r="C1105" s="352">
        <f>VLOOKUP(A1105,'CET cennik 01 02 2026 wer SHE'!B:I,8,0)</f>
        <v>1248</v>
      </c>
    </row>
    <row r="1106" spans="1:3">
      <c r="A1106" s="213" t="s">
        <v>4658</v>
      </c>
      <c r="B1106" s="102" t="s">
        <v>4657</v>
      </c>
      <c r="C1106" s="352">
        <f>VLOOKUP(A1106,'CET cennik 01 02 2026 wer SHE'!B:I,8,0)</f>
        <v>1248</v>
      </c>
    </row>
    <row r="1107" spans="1:3">
      <c r="A1107" s="213" t="s">
        <v>4659</v>
      </c>
      <c r="B1107" s="102" t="s">
        <v>4657</v>
      </c>
      <c r="C1107" s="352">
        <f>VLOOKUP(A1107,'CET cennik 01 02 2026 wer SHE'!B:I,8,0)</f>
        <v>1248</v>
      </c>
    </row>
    <row r="1108" spans="1:3">
      <c r="A1108" s="214" t="s">
        <v>4660</v>
      </c>
      <c r="B1108" s="190" t="s">
        <v>4661</v>
      </c>
      <c r="C1108" s="352">
        <f>VLOOKUP(A1108,'CET cennik 01 02 2026 wer SHE'!B:I,8,0)</f>
        <v>1295</v>
      </c>
    </row>
    <row r="1109" spans="1:3">
      <c r="A1109" s="213" t="s">
        <v>4662</v>
      </c>
      <c r="B1109" s="102" t="s">
        <v>4661</v>
      </c>
      <c r="C1109" s="352">
        <f>VLOOKUP(A1109,'CET cennik 01 02 2026 wer SHE'!B:I,8,0)</f>
        <v>1295</v>
      </c>
    </row>
    <row r="1110" spans="1:3">
      <c r="A1110" s="213" t="s">
        <v>4663</v>
      </c>
      <c r="B1110" s="102" t="s">
        <v>4661</v>
      </c>
      <c r="C1110" s="352">
        <f>VLOOKUP(A1110,'CET cennik 01 02 2026 wer SHE'!B:I,8,0)</f>
        <v>1295</v>
      </c>
    </row>
    <row r="1111" spans="1:3">
      <c r="A1111" s="213" t="s">
        <v>4664</v>
      </c>
      <c r="B1111" s="102" t="s">
        <v>4665</v>
      </c>
      <c r="C1111" s="352">
        <f>VLOOKUP(A1111,'CET cennik 01 02 2026 wer SHE'!B:I,8,0)</f>
        <v>1729</v>
      </c>
    </row>
    <row r="1112" spans="1:3">
      <c r="A1112" s="213" t="s">
        <v>4666</v>
      </c>
      <c r="B1112" s="102" t="s">
        <v>4665</v>
      </c>
      <c r="C1112" s="352">
        <f>VLOOKUP(A1112,'CET cennik 01 02 2026 wer SHE'!B:I,8,0)</f>
        <v>1729</v>
      </c>
    </row>
    <row r="1113" spans="1:3">
      <c r="A1113" s="213" t="s">
        <v>4667</v>
      </c>
      <c r="B1113" s="102" t="s">
        <v>4665</v>
      </c>
      <c r="C1113" s="352">
        <f>VLOOKUP(A1113,'CET cennik 01 02 2026 wer SHE'!B:I,8,0)</f>
        <v>1729</v>
      </c>
    </row>
    <row r="1114" spans="1:3">
      <c r="A1114" s="213" t="s">
        <v>4668</v>
      </c>
      <c r="B1114" s="102" t="s">
        <v>4669</v>
      </c>
      <c r="C1114" s="352">
        <f>VLOOKUP(A1114,'CET cennik 01 02 2026 wer SHE'!B:I,8,0)</f>
        <v>2161</v>
      </c>
    </row>
    <row r="1115" spans="1:3">
      <c r="A1115" s="213" t="s">
        <v>4670</v>
      </c>
      <c r="B1115" s="102" t="s">
        <v>4669</v>
      </c>
      <c r="C1115" s="352">
        <f>VLOOKUP(A1115,'CET cennik 01 02 2026 wer SHE'!B:I,8,0)</f>
        <v>2161</v>
      </c>
    </row>
    <row r="1116" spans="1:3">
      <c r="A1116" s="213" t="s">
        <v>4671</v>
      </c>
      <c r="B1116" s="102" t="s">
        <v>4669</v>
      </c>
      <c r="C1116" s="352">
        <f>VLOOKUP(A1116,'CET cennik 01 02 2026 wer SHE'!B:I,8,0)</f>
        <v>2161</v>
      </c>
    </row>
    <row r="1117" spans="1:3">
      <c r="A1117" s="213" t="s">
        <v>4672</v>
      </c>
      <c r="B1117" s="102" t="s">
        <v>4673</v>
      </c>
      <c r="C1117" s="352">
        <f>VLOOKUP(A1117,'CET cennik 01 02 2026 wer SHE'!B:I,8,0)</f>
        <v>2621</v>
      </c>
    </row>
    <row r="1118" spans="1:3">
      <c r="A1118" s="213" t="s">
        <v>4674</v>
      </c>
      <c r="B1118" s="102" t="s">
        <v>4673</v>
      </c>
      <c r="C1118" s="352">
        <f>VLOOKUP(A1118,'CET cennik 01 02 2026 wer SHE'!B:I,8,0)</f>
        <v>2621</v>
      </c>
    </row>
    <row r="1119" spans="1:3">
      <c r="A1119" s="213" t="s">
        <v>4675</v>
      </c>
      <c r="B1119" s="102" t="s">
        <v>4673</v>
      </c>
      <c r="C1119" s="352">
        <f>VLOOKUP(A1119,'CET cennik 01 02 2026 wer SHE'!B:I,8,0)</f>
        <v>2621</v>
      </c>
    </row>
    <row r="1120" spans="1:3">
      <c r="A1120" s="213" t="s">
        <v>4676</v>
      </c>
      <c r="B1120" s="102" t="s">
        <v>4677</v>
      </c>
      <c r="C1120" s="352">
        <f>VLOOKUP(A1120,'CET cennik 01 02 2026 wer SHE'!B:I,8,0)</f>
        <v>3064</v>
      </c>
    </row>
    <row r="1121" spans="1:3">
      <c r="A1121" s="213" t="s">
        <v>4678</v>
      </c>
      <c r="B1121" s="102" t="s">
        <v>4677</v>
      </c>
      <c r="C1121" s="352">
        <f>VLOOKUP(A1121,'CET cennik 01 02 2026 wer SHE'!B:I,8,0)</f>
        <v>3064</v>
      </c>
    </row>
    <row r="1122" spans="1:3">
      <c r="A1122" s="213" t="s">
        <v>4679</v>
      </c>
      <c r="B1122" s="102" t="s">
        <v>4677</v>
      </c>
      <c r="C1122" s="352">
        <f>VLOOKUP(A1122,'CET cennik 01 02 2026 wer SHE'!B:I,8,0)</f>
        <v>3064</v>
      </c>
    </row>
    <row r="1123" spans="1:3">
      <c r="A1123" s="213" t="s">
        <v>4680</v>
      </c>
      <c r="B1123" s="102" t="s">
        <v>4681</v>
      </c>
      <c r="C1123" s="352">
        <f>VLOOKUP(A1123,'CET cennik 01 02 2026 wer SHE'!B:I,8,0)</f>
        <v>3480</v>
      </c>
    </row>
    <row r="1124" spans="1:3">
      <c r="A1124" s="213" t="s">
        <v>4682</v>
      </c>
      <c r="B1124" s="102" t="s">
        <v>4681</v>
      </c>
      <c r="C1124" s="352">
        <f>VLOOKUP(A1124,'CET cennik 01 02 2026 wer SHE'!B:I,8,0)</f>
        <v>3480</v>
      </c>
    </row>
    <row r="1125" spans="1:3">
      <c r="A1125" s="213" t="s">
        <v>4683</v>
      </c>
      <c r="B1125" s="102" t="s">
        <v>4681</v>
      </c>
      <c r="C1125" s="352">
        <f>VLOOKUP(A1125,'CET cennik 01 02 2026 wer SHE'!B:I,8,0)</f>
        <v>3480</v>
      </c>
    </row>
    <row r="1126" spans="1:3">
      <c r="A1126" s="213" t="s">
        <v>4684</v>
      </c>
      <c r="B1126" s="102" t="s">
        <v>4685</v>
      </c>
      <c r="C1126" s="352">
        <f>VLOOKUP(A1126,'CET cennik 01 02 2026 wer SHE'!B:I,8,0)</f>
        <v>3938</v>
      </c>
    </row>
    <row r="1127" spans="1:3">
      <c r="A1127" s="213" t="s">
        <v>4686</v>
      </c>
      <c r="B1127" s="102" t="s">
        <v>4685</v>
      </c>
      <c r="C1127" s="352">
        <f>VLOOKUP(A1127,'CET cennik 01 02 2026 wer SHE'!B:I,8,0)</f>
        <v>3938</v>
      </c>
    </row>
    <row r="1128" spans="1:3">
      <c r="A1128" s="213" t="s">
        <v>4687</v>
      </c>
      <c r="B1128" s="102" t="s">
        <v>4685</v>
      </c>
      <c r="C1128" s="352">
        <f>VLOOKUP(A1128,'CET cennik 01 02 2026 wer SHE'!B:I,8,0)</f>
        <v>3938</v>
      </c>
    </row>
    <row r="1129" spans="1:3">
      <c r="A1129" s="213" t="s">
        <v>4621</v>
      </c>
      <c r="B1129" s="102" t="s">
        <v>4604</v>
      </c>
      <c r="C1129" s="352">
        <f>VLOOKUP(A1129,'CET cennik 01 02 2026 wer SHE'!B:I,8,0)</f>
        <v>3244</v>
      </c>
    </row>
    <row r="1130" spans="1:3">
      <c r="A1130" s="357" t="s">
        <v>4622</v>
      </c>
      <c r="B1130" s="359" t="s">
        <v>4604</v>
      </c>
      <c r="C1130" s="352">
        <f>VLOOKUP(A1130,'CET cennik 01 02 2026 wer SHE'!B:I,8,0)</f>
        <v>3244</v>
      </c>
    </row>
    <row r="1131" spans="1:3">
      <c r="A1131" s="357" t="s">
        <v>4603</v>
      </c>
      <c r="B1131" s="359" t="s">
        <v>4604</v>
      </c>
      <c r="C1131" s="352">
        <f>VLOOKUP(A1131,'CET cennik 01 02 2026 wer SHE'!B:I,8,0)</f>
        <v>3244</v>
      </c>
    </row>
    <row r="1132" spans="1:3">
      <c r="A1132" s="357" t="s">
        <v>4692</v>
      </c>
      <c r="B1132" s="359" t="s">
        <v>4693</v>
      </c>
      <c r="C1132" s="352">
        <f>VLOOKUP(A1132,'CET cennik 01 02 2026 wer SHE'!B:I,8,0)</f>
        <v>1232</v>
      </c>
    </row>
    <row r="1133" spans="1:3">
      <c r="A1133" s="213" t="s">
        <v>4694</v>
      </c>
      <c r="B1133" s="102" t="s">
        <v>4693</v>
      </c>
      <c r="C1133" s="352">
        <f>VLOOKUP(A1133,'CET cennik 01 02 2026 wer SHE'!B:I,8,0)</f>
        <v>1232</v>
      </c>
    </row>
    <row r="1134" spans="1:3">
      <c r="A1134" s="213" t="s">
        <v>4695</v>
      </c>
      <c r="B1134" s="102" t="s">
        <v>4693</v>
      </c>
      <c r="C1134" s="352">
        <f>VLOOKUP(A1134,'CET cennik 01 02 2026 wer SHE'!B:I,8,0)</f>
        <v>1232</v>
      </c>
    </row>
    <row r="1135" spans="1:3">
      <c r="A1135" s="214" t="s">
        <v>4704</v>
      </c>
      <c r="B1135" s="190" t="s">
        <v>4705</v>
      </c>
      <c r="C1135" s="352">
        <f>VLOOKUP(A1135,'CET cennik 01 02 2026 wer SHE'!B:I,8,0)</f>
        <v>2257</v>
      </c>
    </row>
    <row r="1136" spans="1:3">
      <c r="A1136" s="213" t="s">
        <v>4706</v>
      </c>
      <c r="B1136" s="102" t="s">
        <v>4705</v>
      </c>
      <c r="C1136" s="352">
        <f>VLOOKUP(A1136,'CET cennik 01 02 2026 wer SHE'!B:I,8,0)</f>
        <v>2257</v>
      </c>
    </row>
    <row r="1137" spans="1:3">
      <c r="A1137" s="213" t="s">
        <v>4707</v>
      </c>
      <c r="B1137" s="102" t="s">
        <v>4705</v>
      </c>
      <c r="C1137" s="352">
        <f>VLOOKUP(A1137,'CET cennik 01 02 2026 wer SHE'!B:I,8,0)</f>
        <v>2257</v>
      </c>
    </row>
    <row r="1138" spans="1:3">
      <c r="A1138" s="213" t="s">
        <v>4708</v>
      </c>
      <c r="B1138" s="102" t="s">
        <v>4709</v>
      </c>
      <c r="C1138" s="352">
        <f>VLOOKUP(A1138,'CET cennik 01 02 2026 wer SHE'!B:I,8,0)</f>
        <v>2386</v>
      </c>
    </row>
    <row r="1139" spans="1:3">
      <c r="A1139" s="213" t="s">
        <v>4710</v>
      </c>
      <c r="B1139" s="102" t="s">
        <v>4709</v>
      </c>
      <c r="C1139" s="352">
        <f>VLOOKUP(A1139,'CET cennik 01 02 2026 wer SHE'!B:I,8,0)</f>
        <v>2386</v>
      </c>
    </row>
    <row r="1140" spans="1:3">
      <c r="A1140" s="213" t="s">
        <v>4711</v>
      </c>
      <c r="B1140" s="102" t="s">
        <v>4709</v>
      </c>
      <c r="C1140" s="352">
        <f>VLOOKUP(A1140,'CET cennik 01 02 2026 wer SHE'!B:I,8,0)</f>
        <v>2386</v>
      </c>
    </row>
    <row r="1141" spans="1:3">
      <c r="A1141" s="213" t="s">
        <v>4712</v>
      </c>
      <c r="B1141" s="102" t="s">
        <v>4713</v>
      </c>
      <c r="C1141" s="352">
        <f>VLOOKUP(A1141,'CET cennik 01 02 2026 wer SHE'!B:I,8,0)</f>
        <v>2477</v>
      </c>
    </row>
    <row r="1142" spans="1:3">
      <c r="A1142" s="357" t="s">
        <v>4714</v>
      </c>
      <c r="B1142" s="359" t="s">
        <v>4713</v>
      </c>
      <c r="C1142" s="352">
        <f>VLOOKUP(A1142,'CET cennik 01 02 2026 wer SHE'!B:I,8,0)</f>
        <v>2477</v>
      </c>
    </row>
    <row r="1143" spans="1:3">
      <c r="A1143" s="357" t="s">
        <v>4715</v>
      </c>
      <c r="B1143" s="359" t="s">
        <v>4713</v>
      </c>
      <c r="C1143" s="352">
        <f>VLOOKUP(A1143,'CET cennik 01 02 2026 wer SHE'!B:I,8,0)</f>
        <v>2477</v>
      </c>
    </row>
    <row r="1144" spans="1:3">
      <c r="A1144" s="357" t="s">
        <v>4716</v>
      </c>
      <c r="B1144" s="359" t="s">
        <v>4717</v>
      </c>
      <c r="C1144" s="352">
        <f>VLOOKUP(A1144,'CET cennik 01 02 2026 wer SHE'!B:I,8,0)</f>
        <v>5459</v>
      </c>
    </row>
    <row r="1145" spans="1:3">
      <c r="A1145" s="213" t="s">
        <v>4718</v>
      </c>
      <c r="B1145" s="102" t="s">
        <v>4717</v>
      </c>
      <c r="C1145" s="352">
        <f>VLOOKUP(A1145,'CET cennik 01 02 2026 wer SHE'!B:I,8,0)</f>
        <v>5459</v>
      </c>
    </row>
    <row r="1146" spans="1:3">
      <c r="A1146" s="213" t="s">
        <v>4719</v>
      </c>
      <c r="B1146" s="102" t="s">
        <v>4717</v>
      </c>
      <c r="C1146" s="352">
        <f>VLOOKUP(A1146,'CET cennik 01 02 2026 wer SHE'!B:I,8,0)</f>
        <v>5459</v>
      </c>
    </row>
    <row r="1147" spans="1:3">
      <c r="A1147" s="213" t="s">
        <v>4720</v>
      </c>
      <c r="B1147" s="102" t="s">
        <v>4721</v>
      </c>
      <c r="C1147" s="352">
        <f>VLOOKUP(A1147,'CET cennik 01 02 2026 wer SHE'!B:I,8,0)</f>
        <v>5202</v>
      </c>
    </row>
    <row r="1148" spans="1:3">
      <c r="A1148" s="213" t="s">
        <v>4722</v>
      </c>
      <c r="B1148" s="102" t="s">
        <v>4721</v>
      </c>
      <c r="C1148" s="352">
        <f>VLOOKUP(A1148,'CET cennik 01 02 2026 wer SHE'!B:I,8,0)</f>
        <v>5202</v>
      </c>
    </row>
    <row r="1149" spans="1:3">
      <c r="A1149" s="213" t="s">
        <v>4723</v>
      </c>
      <c r="B1149" s="102" t="s">
        <v>4721</v>
      </c>
      <c r="C1149" s="352">
        <f>VLOOKUP(A1149,'CET cennik 01 02 2026 wer SHE'!B:I,8,0)</f>
        <v>5202</v>
      </c>
    </row>
    <row r="1150" spans="1:3">
      <c r="A1150" s="213" t="s">
        <v>4696</v>
      </c>
      <c r="B1150" s="102" t="s">
        <v>4697</v>
      </c>
      <c r="C1150" s="352">
        <f>VLOOKUP(A1150,'CET cennik 01 02 2026 wer SHE'!B:I,8,0)</f>
        <v>1479</v>
      </c>
    </row>
    <row r="1151" spans="1:3">
      <c r="A1151" s="213" t="s">
        <v>4698</v>
      </c>
      <c r="B1151" s="102" t="s">
        <v>4697</v>
      </c>
      <c r="C1151" s="352">
        <f>VLOOKUP(A1151,'CET cennik 01 02 2026 wer SHE'!B:I,8,0)</f>
        <v>1479</v>
      </c>
    </row>
    <row r="1152" spans="1:3">
      <c r="A1152" s="213" t="s">
        <v>4699</v>
      </c>
      <c r="B1152" s="102" t="s">
        <v>4697</v>
      </c>
      <c r="C1152" s="352">
        <f>VLOOKUP(A1152,'CET cennik 01 02 2026 wer SHE'!B:I,8,0)</f>
        <v>1479</v>
      </c>
    </row>
    <row r="1153" spans="1:3">
      <c r="A1153" s="213" t="s">
        <v>4700</v>
      </c>
      <c r="B1153" s="102" t="s">
        <v>4701</v>
      </c>
      <c r="C1153" s="352">
        <f>VLOOKUP(A1153,'CET cennik 01 02 2026 wer SHE'!B:I,8,0)</f>
        <v>2183</v>
      </c>
    </row>
    <row r="1154" spans="1:3">
      <c r="A1154" s="213" t="s">
        <v>4702</v>
      </c>
      <c r="B1154" s="102" t="s">
        <v>4701</v>
      </c>
      <c r="C1154" s="352">
        <f>VLOOKUP(A1154,'CET cennik 01 02 2026 wer SHE'!B:I,8,0)</f>
        <v>2183</v>
      </c>
    </row>
    <row r="1155" spans="1:3">
      <c r="A1155" s="213" t="s">
        <v>4703</v>
      </c>
      <c r="B1155" s="102" t="s">
        <v>4701</v>
      </c>
      <c r="C1155" s="352">
        <f>VLOOKUP(A1155,'CET cennik 01 02 2026 wer SHE'!B:I,8,0)</f>
        <v>2183</v>
      </c>
    </row>
    <row r="1156" spans="1:3">
      <c r="A1156" s="213" t="s">
        <v>4688</v>
      </c>
      <c r="B1156" s="102" t="s">
        <v>4689</v>
      </c>
      <c r="C1156" s="352">
        <f>VLOOKUP(A1156,'CET cennik 01 02 2026 wer SHE'!B:I,8,0)</f>
        <v>3468</v>
      </c>
    </row>
    <row r="1157" spans="1:3">
      <c r="A1157" s="213" t="s">
        <v>4690</v>
      </c>
      <c r="B1157" s="102" t="s">
        <v>4689</v>
      </c>
      <c r="C1157" s="352">
        <f>VLOOKUP(A1157,'CET cennik 01 02 2026 wer SHE'!B:I,8,0)</f>
        <v>3468</v>
      </c>
    </row>
    <row r="1158" spans="1:3">
      <c r="A1158" s="213" t="s">
        <v>4691</v>
      </c>
      <c r="B1158" s="102" t="s">
        <v>4689</v>
      </c>
      <c r="C1158" s="352">
        <f>VLOOKUP(A1158,'CET cennik 01 02 2026 wer SHE'!B:I,8,0)</f>
        <v>3468</v>
      </c>
    </row>
    <row r="1159" spans="1:3">
      <c r="A1159" s="213" t="s">
        <v>4764</v>
      </c>
      <c r="B1159" s="102" t="s">
        <v>4726</v>
      </c>
      <c r="C1159" s="352">
        <f>VLOOKUP(A1159,'CET cennik 01 02 2026 wer SHE'!B:I,8,0)</f>
        <v>1332</v>
      </c>
    </row>
    <row r="1160" spans="1:3">
      <c r="A1160" s="213" t="s">
        <v>4725</v>
      </c>
      <c r="B1160" s="102" t="s">
        <v>4726</v>
      </c>
      <c r="C1160" s="352">
        <f>VLOOKUP(A1160,'CET cennik 01 02 2026 wer SHE'!B:I,8,0)</f>
        <v>1332</v>
      </c>
    </row>
    <row r="1161" spans="1:3">
      <c r="A1161" s="213" t="s">
        <v>4727</v>
      </c>
      <c r="B1161" s="102" t="s">
        <v>4726</v>
      </c>
      <c r="C1161" s="352">
        <f>VLOOKUP(A1161,'CET cennik 01 02 2026 wer SHE'!B:I,8,0)</f>
        <v>1332</v>
      </c>
    </row>
    <row r="1162" spans="1:3">
      <c r="A1162" s="213" t="s">
        <v>4728</v>
      </c>
      <c r="B1162" s="102" t="s">
        <v>4729</v>
      </c>
      <c r="C1162" s="352">
        <f>VLOOKUP(A1162,'CET cennik 01 02 2026 wer SHE'!B:I,8,0)</f>
        <v>1884</v>
      </c>
    </row>
    <row r="1163" spans="1:3">
      <c r="A1163" s="213" t="s">
        <v>4730</v>
      </c>
      <c r="B1163" s="102" t="s">
        <v>4729</v>
      </c>
      <c r="C1163" s="352">
        <f>VLOOKUP(A1163,'CET cennik 01 02 2026 wer SHE'!B:I,8,0)</f>
        <v>1884</v>
      </c>
    </row>
    <row r="1164" spans="1:3">
      <c r="A1164" s="213" t="s">
        <v>4731</v>
      </c>
      <c r="B1164" s="102" t="s">
        <v>4729</v>
      </c>
      <c r="C1164" s="352">
        <f>VLOOKUP(A1164,'CET cennik 01 02 2026 wer SHE'!B:I,8,0)</f>
        <v>1884</v>
      </c>
    </row>
    <row r="1165" spans="1:3">
      <c r="A1165" s="213" t="s">
        <v>4732</v>
      </c>
      <c r="B1165" s="102" t="s">
        <v>4733</v>
      </c>
      <c r="C1165" s="352">
        <f>VLOOKUP(A1165,'CET cennik 01 02 2026 wer SHE'!B:I,8,0)</f>
        <v>2352</v>
      </c>
    </row>
    <row r="1166" spans="1:3">
      <c r="A1166" s="213" t="s">
        <v>4734</v>
      </c>
      <c r="B1166" s="102" t="s">
        <v>4733</v>
      </c>
      <c r="C1166" s="352">
        <f>VLOOKUP(A1166,'CET cennik 01 02 2026 wer SHE'!B:I,8,0)</f>
        <v>2352</v>
      </c>
    </row>
    <row r="1167" spans="1:3">
      <c r="A1167" s="213" t="s">
        <v>4735</v>
      </c>
      <c r="B1167" s="102" t="s">
        <v>4733</v>
      </c>
      <c r="C1167" s="352">
        <f>VLOOKUP(A1167,'CET cennik 01 02 2026 wer SHE'!B:I,8,0)</f>
        <v>2352</v>
      </c>
    </row>
    <row r="1168" spans="1:3">
      <c r="A1168" s="213" t="s">
        <v>4736</v>
      </c>
      <c r="B1168" s="102" t="s">
        <v>4737</v>
      </c>
      <c r="C1168" s="352">
        <f>VLOOKUP(A1168,'CET cennik 01 02 2026 wer SHE'!B:I,8,0)</f>
        <v>2425</v>
      </c>
    </row>
    <row r="1169" spans="1:3">
      <c r="A1169" s="213" t="s">
        <v>4738</v>
      </c>
      <c r="B1169" s="102" t="s">
        <v>4737</v>
      </c>
      <c r="C1169" s="352">
        <f>VLOOKUP(A1169,'CET cennik 01 02 2026 wer SHE'!B:I,8,0)</f>
        <v>2425</v>
      </c>
    </row>
    <row r="1170" spans="1:3">
      <c r="A1170" s="213" t="s">
        <v>4739</v>
      </c>
      <c r="B1170" s="102" t="s">
        <v>4737</v>
      </c>
      <c r="C1170" s="352">
        <f>VLOOKUP(A1170,'CET cennik 01 02 2026 wer SHE'!B:I,8,0)</f>
        <v>2425</v>
      </c>
    </row>
    <row r="1171" spans="1:3">
      <c r="A1171" s="214" t="s">
        <v>4740</v>
      </c>
      <c r="B1171" s="190" t="s">
        <v>4741</v>
      </c>
      <c r="C1171" s="352">
        <f>VLOOKUP(A1171,'CET cennik 01 02 2026 wer SHE'!B:I,8,0)</f>
        <v>4606</v>
      </c>
    </row>
    <row r="1172" spans="1:3">
      <c r="A1172" s="213" t="s">
        <v>4742</v>
      </c>
      <c r="B1172" s="102" t="s">
        <v>4741</v>
      </c>
      <c r="C1172" s="352">
        <f>VLOOKUP(A1172,'CET cennik 01 02 2026 wer SHE'!B:I,8,0)</f>
        <v>4606</v>
      </c>
    </row>
    <row r="1173" spans="1:3">
      <c r="A1173" s="213" t="s">
        <v>4743</v>
      </c>
      <c r="B1173" s="102" t="s">
        <v>4741</v>
      </c>
      <c r="C1173" s="352">
        <f>VLOOKUP(A1173,'CET cennik 01 02 2026 wer SHE'!B:I,8,0)</f>
        <v>4606</v>
      </c>
    </row>
    <row r="1174" spans="1:3">
      <c r="A1174" s="213" t="s">
        <v>4744</v>
      </c>
      <c r="B1174" s="102" t="s">
        <v>4745</v>
      </c>
      <c r="C1174" s="352">
        <f>VLOOKUP(A1174,'CET cennik 01 02 2026 wer SHE'!B:I,8,0)</f>
        <v>2077</v>
      </c>
    </row>
    <row r="1175" spans="1:3">
      <c r="A1175" s="213" t="s">
        <v>4746</v>
      </c>
      <c r="B1175" s="102" t="s">
        <v>4745</v>
      </c>
      <c r="C1175" s="352">
        <f>VLOOKUP(A1175,'CET cennik 01 02 2026 wer SHE'!B:I,8,0)</f>
        <v>2077</v>
      </c>
    </row>
    <row r="1176" spans="1:3">
      <c r="A1176" s="213" t="s">
        <v>4747</v>
      </c>
      <c r="B1176" s="102" t="s">
        <v>4745</v>
      </c>
      <c r="C1176" s="352">
        <f>VLOOKUP(A1176,'CET cennik 01 02 2026 wer SHE'!B:I,8,0)</f>
        <v>2077</v>
      </c>
    </row>
    <row r="1177" spans="1:3">
      <c r="A1177" s="213" t="s">
        <v>4748</v>
      </c>
      <c r="B1177" s="102" t="s">
        <v>4749</v>
      </c>
      <c r="C1177" s="352">
        <f>VLOOKUP(A1177,'CET cennik 01 02 2026 wer SHE'!B:I,8,0)</f>
        <v>3858</v>
      </c>
    </row>
    <row r="1178" spans="1:3">
      <c r="A1178" s="213" t="s">
        <v>4750</v>
      </c>
      <c r="B1178" s="102" t="s">
        <v>4749</v>
      </c>
      <c r="C1178" s="352">
        <f>VLOOKUP(A1178,'CET cennik 01 02 2026 wer SHE'!B:I,8,0)</f>
        <v>3858</v>
      </c>
    </row>
    <row r="1179" spans="1:3">
      <c r="A1179" s="213" t="s">
        <v>4751</v>
      </c>
      <c r="B1179" s="102" t="s">
        <v>4749</v>
      </c>
      <c r="C1179" s="352">
        <f>VLOOKUP(A1179,'CET cennik 01 02 2026 wer SHE'!B:I,8,0)</f>
        <v>3858</v>
      </c>
    </row>
    <row r="1180" spans="1:3">
      <c r="A1180" s="213" t="s">
        <v>4752</v>
      </c>
      <c r="B1180" s="102" t="s">
        <v>4753</v>
      </c>
      <c r="C1180" s="352">
        <f>VLOOKUP(A1180,'CET cennik 01 02 2026 wer SHE'!B:I,8,0)</f>
        <v>4911</v>
      </c>
    </row>
    <row r="1181" spans="1:3">
      <c r="A1181" s="213" t="s">
        <v>4754</v>
      </c>
      <c r="B1181" s="102" t="s">
        <v>4753</v>
      </c>
      <c r="C1181" s="352">
        <f>VLOOKUP(A1181,'CET cennik 01 02 2026 wer SHE'!B:I,8,0)</f>
        <v>4911</v>
      </c>
    </row>
    <row r="1182" spans="1:3">
      <c r="A1182" s="213" t="s">
        <v>4755</v>
      </c>
      <c r="B1182" s="102" t="s">
        <v>4753</v>
      </c>
      <c r="C1182" s="352">
        <f>VLOOKUP(A1182,'CET cennik 01 02 2026 wer SHE'!B:I,8,0)</f>
        <v>4911</v>
      </c>
    </row>
    <row r="1183" spans="1:3">
      <c r="A1183" s="213" t="s">
        <v>4756</v>
      </c>
      <c r="B1183" s="102" t="s">
        <v>4757</v>
      </c>
      <c r="C1183" s="352">
        <f>VLOOKUP(A1183,'CET cennik 01 02 2026 wer SHE'!B:I,8,0)</f>
        <v>3448</v>
      </c>
    </row>
    <row r="1184" spans="1:3">
      <c r="A1184" s="213" t="s">
        <v>4758</v>
      </c>
      <c r="B1184" s="102" t="s">
        <v>4757</v>
      </c>
      <c r="C1184" s="352">
        <f>VLOOKUP(A1184,'CET cennik 01 02 2026 wer SHE'!B:I,8,0)</f>
        <v>3448</v>
      </c>
    </row>
    <row r="1185" spans="1:3">
      <c r="A1185" s="213" t="s">
        <v>4759</v>
      </c>
      <c r="B1185" s="102" t="s">
        <v>4757</v>
      </c>
      <c r="C1185" s="352">
        <f>VLOOKUP(A1185,'CET cennik 01 02 2026 wer SHE'!B:I,8,0)</f>
        <v>3448</v>
      </c>
    </row>
    <row r="1186" spans="1:3">
      <c r="A1186" s="213" t="s">
        <v>4760</v>
      </c>
      <c r="B1186" s="102" t="s">
        <v>4761</v>
      </c>
      <c r="C1186" s="352">
        <f>VLOOKUP(A1186,'CET cennik 01 02 2026 wer SHE'!B:I,8,0)</f>
        <v>2562</v>
      </c>
    </row>
    <row r="1187" spans="1:3">
      <c r="A1187" s="213" t="s">
        <v>4762</v>
      </c>
      <c r="B1187" s="102" t="s">
        <v>4761</v>
      </c>
      <c r="C1187" s="352">
        <f>VLOOKUP(A1187,'CET cennik 01 02 2026 wer SHE'!B:I,8,0)</f>
        <v>2562</v>
      </c>
    </row>
    <row r="1188" spans="1:3">
      <c r="A1188" s="213" t="s">
        <v>4763</v>
      </c>
      <c r="B1188" s="102" t="s">
        <v>4761</v>
      </c>
      <c r="C1188" s="352">
        <f>VLOOKUP(A1188,'CET cennik 01 02 2026 wer SHE'!B:I,8,0)</f>
        <v>2562</v>
      </c>
    </row>
    <row r="1189" spans="1:3">
      <c r="A1189" s="213" t="s">
        <v>4765</v>
      </c>
      <c r="B1189" s="102" t="s">
        <v>4766</v>
      </c>
      <c r="C1189" s="352">
        <f>VLOOKUP(A1189,'CET cennik 01 02 2026 wer SHE'!B:I,8,0)</f>
        <v>1582</v>
      </c>
    </row>
    <row r="1190" spans="1:3">
      <c r="A1190" s="213" t="s">
        <v>4767</v>
      </c>
      <c r="B1190" s="102" t="s">
        <v>4766</v>
      </c>
      <c r="C1190" s="352">
        <f>VLOOKUP(A1190,'CET cennik 01 02 2026 wer SHE'!B:I,8,0)</f>
        <v>1582</v>
      </c>
    </row>
    <row r="1191" spans="1:3">
      <c r="A1191" s="213" t="s">
        <v>4768</v>
      </c>
      <c r="B1191" s="102" t="s">
        <v>4766</v>
      </c>
      <c r="C1191" s="352">
        <f>VLOOKUP(A1191,'CET cennik 01 02 2026 wer SHE'!B:I,8,0)</f>
        <v>1582</v>
      </c>
    </row>
    <row r="1192" spans="1:3">
      <c r="A1192" s="213" t="s">
        <v>4769</v>
      </c>
      <c r="B1192" s="102" t="s">
        <v>4770</v>
      </c>
      <c r="C1192" s="352">
        <f>VLOOKUP(A1192,'CET cennik 01 02 2026 wer SHE'!B:I,8,0)</f>
        <v>2696</v>
      </c>
    </row>
    <row r="1193" spans="1:3">
      <c r="A1193" s="213" t="s">
        <v>4771</v>
      </c>
      <c r="B1193" s="102" t="s">
        <v>4770</v>
      </c>
      <c r="C1193" s="352">
        <f>VLOOKUP(A1193,'CET cennik 01 02 2026 wer SHE'!B:I,8,0)</f>
        <v>2696</v>
      </c>
    </row>
    <row r="1194" spans="1:3">
      <c r="A1194" s="213" t="s">
        <v>4772</v>
      </c>
      <c r="B1194" s="102" t="s">
        <v>4770</v>
      </c>
      <c r="C1194" s="352">
        <f>VLOOKUP(A1194,'CET cennik 01 02 2026 wer SHE'!B:I,8,0)</f>
        <v>2696</v>
      </c>
    </row>
    <row r="1195" spans="1:3">
      <c r="A1195" s="214" t="s">
        <v>4797</v>
      </c>
      <c r="B1195" s="190" t="s">
        <v>4798</v>
      </c>
      <c r="C1195" s="352">
        <f>VLOOKUP(A1195,'CET cennik 01 02 2026 wer SHE'!B:I,8,0)</f>
        <v>2188</v>
      </c>
    </row>
    <row r="1196" spans="1:3">
      <c r="A1196" s="213" t="s">
        <v>4799</v>
      </c>
      <c r="B1196" s="102" t="s">
        <v>4798</v>
      </c>
      <c r="C1196" s="352">
        <f>VLOOKUP(A1196,'CET cennik 01 02 2026 wer SHE'!B:I,8,0)</f>
        <v>2188</v>
      </c>
    </row>
    <row r="1197" spans="1:3">
      <c r="A1197" s="213" t="s">
        <v>4800</v>
      </c>
      <c r="B1197" s="102" t="s">
        <v>4798</v>
      </c>
      <c r="C1197" s="352">
        <f>VLOOKUP(A1197,'CET cennik 01 02 2026 wer SHE'!B:I,8,0)</f>
        <v>2188</v>
      </c>
    </row>
    <row r="1198" spans="1:3">
      <c r="A1198" s="213" t="s">
        <v>4801</v>
      </c>
      <c r="B1198" s="102" t="s">
        <v>4802</v>
      </c>
      <c r="C1198" s="352">
        <f>VLOOKUP(A1198,'CET cennik 01 02 2026 wer SHE'!B:I,8,0)</f>
        <v>2192</v>
      </c>
    </row>
    <row r="1199" spans="1:3">
      <c r="A1199" s="213" t="s">
        <v>4803</v>
      </c>
      <c r="B1199" s="102" t="s">
        <v>4802</v>
      </c>
      <c r="C1199" s="352">
        <f>VLOOKUP(A1199,'CET cennik 01 02 2026 wer SHE'!B:I,8,0)</f>
        <v>2192</v>
      </c>
    </row>
    <row r="1200" spans="1:3">
      <c r="A1200" s="213" t="s">
        <v>4804</v>
      </c>
      <c r="B1200" s="102" t="s">
        <v>4802</v>
      </c>
      <c r="C1200" s="352">
        <f>VLOOKUP(A1200,'CET cennik 01 02 2026 wer SHE'!B:I,8,0)</f>
        <v>2192</v>
      </c>
    </row>
    <row r="1201" spans="1:3">
      <c r="A1201" s="213" t="s">
        <v>4774</v>
      </c>
      <c r="B1201" s="102" t="s">
        <v>4773</v>
      </c>
      <c r="C1201" s="352">
        <f>VLOOKUP(A1201,'CET cennik 01 02 2026 wer SHE'!B:I,8,0)</f>
        <v>3003</v>
      </c>
    </row>
    <row r="1202" spans="1:3">
      <c r="A1202" s="213" t="s">
        <v>4775</v>
      </c>
      <c r="B1202" s="102" t="s">
        <v>4773</v>
      </c>
      <c r="C1202" s="352">
        <f>VLOOKUP(A1202,'CET cennik 01 02 2026 wer SHE'!B:I,8,0)</f>
        <v>3003</v>
      </c>
    </row>
    <row r="1203" spans="1:3">
      <c r="A1203" s="213" t="s">
        <v>4776</v>
      </c>
      <c r="B1203" s="102" t="s">
        <v>4773</v>
      </c>
      <c r="C1203" s="352">
        <f>VLOOKUP(A1203,'CET cennik 01 02 2026 wer SHE'!B:I,8,0)</f>
        <v>3003</v>
      </c>
    </row>
    <row r="1204" spans="1:3">
      <c r="A1204" s="213" t="s">
        <v>4777</v>
      </c>
      <c r="B1204" s="102" t="s">
        <v>4778</v>
      </c>
      <c r="C1204" s="352">
        <f>VLOOKUP(A1204,'CET cennik 01 02 2026 wer SHE'!B:I,8,0)</f>
        <v>3007</v>
      </c>
    </row>
    <row r="1205" spans="1:3">
      <c r="A1205" s="213" t="s">
        <v>4779</v>
      </c>
      <c r="B1205" s="102" t="s">
        <v>4778</v>
      </c>
      <c r="C1205" s="352">
        <f>VLOOKUP(A1205,'CET cennik 01 02 2026 wer SHE'!B:I,8,0)</f>
        <v>3007</v>
      </c>
    </row>
    <row r="1206" spans="1:3">
      <c r="A1206" s="213" t="s">
        <v>4780</v>
      </c>
      <c r="B1206" s="102" t="s">
        <v>4778</v>
      </c>
      <c r="C1206" s="352">
        <f>VLOOKUP(A1206,'CET cennik 01 02 2026 wer SHE'!B:I,8,0)</f>
        <v>3007</v>
      </c>
    </row>
    <row r="1207" spans="1:3">
      <c r="A1207" s="213" t="s">
        <v>4782</v>
      </c>
      <c r="B1207" s="102" t="s">
        <v>4781</v>
      </c>
      <c r="C1207" s="352">
        <f>VLOOKUP(A1207,'CET cennik 01 02 2026 wer SHE'!B:I,8,0)</f>
        <v>4020</v>
      </c>
    </row>
    <row r="1208" spans="1:3">
      <c r="A1208" s="213" t="s">
        <v>4783</v>
      </c>
      <c r="B1208" s="102" t="s">
        <v>4781</v>
      </c>
      <c r="C1208" s="352">
        <f>VLOOKUP(A1208,'CET cennik 01 02 2026 wer SHE'!B:I,8,0)</f>
        <v>4020</v>
      </c>
    </row>
    <row r="1209" spans="1:3">
      <c r="A1209" s="213" t="s">
        <v>4784</v>
      </c>
      <c r="B1209" s="102" t="s">
        <v>4781</v>
      </c>
      <c r="C1209" s="352">
        <f>VLOOKUP(A1209,'CET cennik 01 02 2026 wer SHE'!B:I,8,0)</f>
        <v>4020</v>
      </c>
    </row>
    <row r="1210" spans="1:3">
      <c r="A1210" s="213" t="s">
        <v>4785</v>
      </c>
      <c r="B1210" s="102" t="s">
        <v>4786</v>
      </c>
      <c r="C1210" s="352">
        <f>VLOOKUP(A1210,'CET cennik 01 02 2026 wer SHE'!B:I,8,0)</f>
        <v>3931</v>
      </c>
    </row>
    <row r="1211" spans="1:3">
      <c r="A1211" s="213" t="s">
        <v>4787</v>
      </c>
      <c r="B1211" s="102" t="s">
        <v>4786</v>
      </c>
      <c r="C1211" s="352">
        <f>VLOOKUP(A1211,'CET cennik 01 02 2026 wer SHE'!B:I,8,0)</f>
        <v>3931</v>
      </c>
    </row>
    <row r="1212" spans="1:3">
      <c r="A1212" s="213" t="s">
        <v>4788</v>
      </c>
      <c r="B1212" s="102" t="s">
        <v>4786</v>
      </c>
      <c r="C1212" s="352">
        <f>VLOOKUP(A1212,'CET cennik 01 02 2026 wer SHE'!B:I,8,0)</f>
        <v>3931</v>
      </c>
    </row>
    <row r="1213" spans="1:3">
      <c r="A1213" s="213" t="s">
        <v>4790</v>
      </c>
      <c r="B1213" s="102" t="s">
        <v>4789</v>
      </c>
      <c r="C1213" s="352">
        <f>VLOOKUP(A1213,'CET cennik 01 02 2026 wer SHE'!B:I,8,0)</f>
        <v>5247</v>
      </c>
    </row>
    <row r="1214" spans="1:3">
      <c r="A1214" s="213" t="s">
        <v>4791</v>
      </c>
      <c r="B1214" s="102" t="s">
        <v>4789</v>
      </c>
      <c r="C1214" s="352">
        <f>VLOOKUP(A1214,'CET cennik 01 02 2026 wer SHE'!B:I,8,0)</f>
        <v>5247</v>
      </c>
    </row>
    <row r="1215" spans="1:3">
      <c r="A1215" s="213" t="s">
        <v>4792</v>
      </c>
      <c r="B1215" s="102" t="s">
        <v>4789</v>
      </c>
      <c r="C1215" s="352">
        <f>VLOOKUP(A1215,'CET cennik 01 02 2026 wer SHE'!B:I,8,0)</f>
        <v>5247</v>
      </c>
    </row>
    <row r="1216" spans="1:3">
      <c r="A1216" s="213" t="s">
        <v>4794</v>
      </c>
      <c r="B1216" s="102" t="s">
        <v>4793</v>
      </c>
      <c r="C1216" s="352">
        <f>VLOOKUP(A1216,'CET cennik 01 02 2026 wer SHE'!B:I,8,0)</f>
        <v>5252</v>
      </c>
    </row>
    <row r="1217" spans="1:3">
      <c r="A1217" s="213" t="s">
        <v>4795</v>
      </c>
      <c r="B1217" s="102" t="s">
        <v>4793</v>
      </c>
      <c r="C1217" s="352">
        <f>VLOOKUP(A1217,'CET cennik 01 02 2026 wer SHE'!B:I,8,0)</f>
        <v>5252</v>
      </c>
    </row>
    <row r="1218" spans="1:3">
      <c r="A1218" s="213" t="s">
        <v>4796</v>
      </c>
      <c r="B1218" s="102" t="s">
        <v>4793</v>
      </c>
      <c r="C1218" s="352">
        <f>VLOOKUP(A1218,'CET cennik 01 02 2026 wer SHE'!B:I,8,0)</f>
        <v>5252</v>
      </c>
    </row>
    <row r="1219" spans="1:3">
      <c r="A1219" s="213" t="s">
        <v>4831</v>
      </c>
      <c r="B1219" s="102" t="s">
        <v>4830</v>
      </c>
      <c r="C1219" s="352">
        <f>VLOOKUP(A1219,'CET cennik 01 02 2026 wer SHE'!B:I,8,0)</f>
        <v>2595</v>
      </c>
    </row>
    <row r="1220" spans="1:3">
      <c r="A1220" s="214" t="s">
        <v>4832</v>
      </c>
      <c r="B1220" s="190" t="s">
        <v>4830</v>
      </c>
      <c r="C1220" s="352">
        <f>VLOOKUP(A1220,'CET cennik 01 02 2026 wer SHE'!B:I,8,0)</f>
        <v>2595</v>
      </c>
    </row>
    <row r="1221" spans="1:3">
      <c r="A1221" s="213" t="s">
        <v>4833</v>
      </c>
      <c r="B1221" s="102" t="s">
        <v>4830</v>
      </c>
      <c r="C1221" s="352">
        <f>VLOOKUP(A1221,'CET cennik 01 02 2026 wer SHE'!B:I,8,0)</f>
        <v>2595</v>
      </c>
    </row>
    <row r="1222" spans="1:3">
      <c r="A1222" s="213" t="s">
        <v>4835</v>
      </c>
      <c r="B1222" s="102" t="s">
        <v>4834</v>
      </c>
      <c r="C1222" s="352">
        <f>VLOOKUP(A1222,'CET cennik 01 02 2026 wer SHE'!B:I,8,0)</f>
        <v>2599</v>
      </c>
    </row>
    <row r="1223" spans="1:3">
      <c r="A1223" s="213" t="s">
        <v>4836</v>
      </c>
      <c r="B1223" s="102" t="s">
        <v>4834</v>
      </c>
      <c r="C1223" s="352">
        <f>VLOOKUP(A1223,'CET cennik 01 02 2026 wer SHE'!B:I,8,0)</f>
        <v>2599</v>
      </c>
    </row>
    <row r="1224" spans="1:3">
      <c r="A1224" s="213" t="s">
        <v>4837</v>
      </c>
      <c r="B1224" s="102" t="s">
        <v>4834</v>
      </c>
      <c r="C1224" s="352">
        <f>VLOOKUP(A1224,'CET cennik 01 02 2026 wer SHE'!B:I,8,0)</f>
        <v>2599</v>
      </c>
    </row>
    <row r="1225" spans="1:3">
      <c r="A1225" s="213" t="s">
        <v>4806</v>
      </c>
      <c r="B1225" s="102" t="s">
        <v>4805</v>
      </c>
      <c r="C1225" s="352">
        <f>VLOOKUP(A1225,'CET cennik 01 02 2026 wer SHE'!B:I,8,0)</f>
        <v>3661</v>
      </c>
    </row>
    <row r="1226" spans="1:3">
      <c r="A1226" s="213" t="s">
        <v>4807</v>
      </c>
      <c r="B1226" s="102" t="s">
        <v>4805</v>
      </c>
      <c r="C1226" s="352">
        <f>VLOOKUP(A1226,'CET cennik 01 02 2026 wer SHE'!B:I,8,0)</f>
        <v>3661</v>
      </c>
    </row>
    <row r="1227" spans="1:3">
      <c r="A1227" s="213" t="s">
        <v>4808</v>
      </c>
      <c r="B1227" s="102" t="s">
        <v>4805</v>
      </c>
      <c r="C1227" s="352">
        <f>VLOOKUP(A1227,'CET cennik 01 02 2026 wer SHE'!B:I,8,0)</f>
        <v>3661</v>
      </c>
    </row>
    <row r="1228" spans="1:3">
      <c r="A1228" s="213" t="s">
        <v>4809</v>
      </c>
      <c r="B1228" s="102" t="s">
        <v>4810</v>
      </c>
      <c r="C1228" s="352">
        <f>VLOOKUP(A1228,'CET cennik 01 02 2026 wer SHE'!B:I,8,0)</f>
        <v>3676</v>
      </c>
    </row>
    <row r="1229" spans="1:3">
      <c r="A1229" s="213" t="s">
        <v>4811</v>
      </c>
      <c r="B1229" s="102" t="s">
        <v>4810</v>
      </c>
      <c r="C1229" s="352">
        <f>VLOOKUP(A1229,'CET cennik 01 02 2026 wer SHE'!B:I,8,0)</f>
        <v>3676</v>
      </c>
    </row>
    <row r="1230" spans="1:3">
      <c r="A1230" s="213" t="s">
        <v>4812</v>
      </c>
      <c r="B1230" s="102" t="s">
        <v>4810</v>
      </c>
      <c r="C1230" s="352">
        <f>VLOOKUP(A1230,'CET cennik 01 02 2026 wer SHE'!B:I,8,0)</f>
        <v>3676</v>
      </c>
    </row>
    <row r="1231" spans="1:3">
      <c r="A1231" s="213" t="s">
        <v>4813</v>
      </c>
      <c r="B1231" s="102" t="s">
        <v>4810</v>
      </c>
      <c r="C1231" s="352">
        <f>VLOOKUP(A1231,'CET cennik 01 02 2026 wer SHE'!B:I,8,0)</f>
        <v>3676</v>
      </c>
    </row>
    <row r="1232" spans="1:3">
      <c r="A1232" s="213" t="s">
        <v>4815</v>
      </c>
      <c r="B1232" s="102" t="s">
        <v>4814</v>
      </c>
      <c r="C1232" s="352">
        <f>VLOOKUP(A1232,'CET cennik 01 02 2026 wer SHE'!B:I,8,0)</f>
        <v>4770</v>
      </c>
    </row>
    <row r="1233" spans="1:3">
      <c r="A1233" s="213" t="s">
        <v>4816</v>
      </c>
      <c r="B1233" s="102" t="s">
        <v>4814</v>
      </c>
      <c r="C1233" s="352">
        <f>VLOOKUP(A1233,'CET cennik 01 02 2026 wer SHE'!B:I,8,0)</f>
        <v>4770</v>
      </c>
    </row>
    <row r="1234" spans="1:3">
      <c r="A1234" s="213" t="s">
        <v>4817</v>
      </c>
      <c r="B1234" s="102" t="s">
        <v>4814</v>
      </c>
      <c r="C1234" s="352">
        <f>VLOOKUP(A1234,'CET cennik 01 02 2026 wer SHE'!B:I,8,0)</f>
        <v>4770</v>
      </c>
    </row>
    <row r="1235" spans="1:3">
      <c r="A1235" s="213" t="s">
        <v>4819</v>
      </c>
      <c r="B1235" s="102" t="s">
        <v>4818</v>
      </c>
      <c r="C1235" s="352">
        <f>VLOOKUP(A1235,'CET cennik 01 02 2026 wer SHE'!B:I,8,0)</f>
        <v>4795</v>
      </c>
    </row>
    <row r="1236" spans="1:3">
      <c r="A1236" s="213" t="s">
        <v>4820</v>
      </c>
      <c r="B1236" s="102" t="s">
        <v>4818</v>
      </c>
      <c r="C1236" s="352">
        <f>VLOOKUP(A1236,'CET cennik 01 02 2026 wer SHE'!B:I,8,0)</f>
        <v>4795</v>
      </c>
    </row>
    <row r="1237" spans="1:3">
      <c r="A1237" s="213" t="s">
        <v>4821</v>
      </c>
      <c r="B1237" s="102" t="s">
        <v>4818</v>
      </c>
      <c r="C1237" s="352">
        <f>VLOOKUP(A1237,'CET cennik 01 02 2026 wer SHE'!B:I,8,0)</f>
        <v>4795</v>
      </c>
    </row>
    <row r="1238" spans="1:3">
      <c r="A1238" s="213" t="s">
        <v>4823</v>
      </c>
      <c r="B1238" s="102" t="s">
        <v>4822</v>
      </c>
      <c r="C1238" s="352">
        <f>VLOOKUP(A1238,'CET cennik 01 02 2026 wer SHE'!B:I,8,0)</f>
        <v>6389</v>
      </c>
    </row>
    <row r="1239" spans="1:3">
      <c r="A1239" s="213" t="s">
        <v>4824</v>
      </c>
      <c r="B1239" s="102" t="s">
        <v>4822</v>
      </c>
      <c r="C1239" s="352">
        <f>VLOOKUP(A1239,'CET cennik 01 02 2026 wer SHE'!B:I,8,0)</f>
        <v>6389</v>
      </c>
    </row>
    <row r="1240" spans="1:3">
      <c r="A1240" s="213" t="s">
        <v>4825</v>
      </c>
      <c r="B1240" s="102" t="s">
        <v>4822</v>
      </c>
      <c r="C1240" s="352">
        <f>VLOOKUP(A1240,'CET cennik 01 02 2026 wer SHE'!B:I,8,0)</f>
        <v>6389</v>
      </c>
    </row>
    <row r="1241" spans="1:3">
      <c r="A1241" s="213" t="s">
        <v>4827</v>
      </c>
      <c r="B1241" s="102" t="s">
        <v>4826</v>
      </c>
      <c r="C1241" s="352">
        <f>VLOOKUP(A1241,'CET cennik 01 02 2026 wer SHE'!B:I,8,0)</f>
        <v>6393</v>
      </c>
    </row>
    <row r="1242" spans="1:3">
      <c r="A1242" s="213" t="s">
        <v>4828</v>
      </c>
      <c r="B1242" s="102" t="s">
        <v>4826</v>
      </c>
      <c r="C1242" s="352">
        <f>VLOOKUP(A1242,'CET cennik 01 02 2026 wer SHE'!B:I,8,0)</f>
        <v>6393</v>
      </c>
    </row>
    <row r="1243" spans="1:3">
      <c r="A1243" s="213" t="s">
        <v>4829</v>
      </c>
      <c r="B1243" s="102" t="s">
        <v>4826</v>
      </c>
      <c r="C1243" s="352">
        <f>VLOOKUP(A1243,'CET cennik 01 02 2026 wer SHE'!B:I,8,0)</f>
        <v>6393</v>
      </c>
    </row>
    <row r="1244" spans="1:3">
      <c r="A1244" s="213" t="s">
        <v>4869</v>
      </c>
      <c r="B1244" s="102" t="s">
        <v>4868</v>
      </c>
      <c r="C1244" s="352">
        <f>VLOOKUP(A1244,'CET cennik 01 02 2026 wer SHE'!B:I,8,0)</f>
        <v>3641</v>
      </c>
    </row>
    <row r="1245" spans="1:3">
      <c r="A1245" s="213" t="s">
        <v>4870</v>
      </c>
      <c r="B1245" s="102" t="s">
        <v>4868</v>
      </c>
      <c r="C1245" s="352">
        <f>VLOOKUP(A1245,'CET cennik 01 02 2026 wer SHE'!B:I,8,0)</f>
        <v>3641</v>
      </c>
    </row>
    <row r="1246" spans="1:3">
      <c r="A1246" s="213" t="s">
        <v>4871</v>
      </c>
      <c r="B1246" s="102" t="s">
        <v>4868</v>
      </c>
      <c r="C1246" s="352">
        <f>VLOOKUP(A1246,'CET cennik 01 02 2026 wer SHE'!B:I,8,0)</f>
        <v>3641</v>
      </c>
    </row>
    <row r="1247" spans="1:3">
      <c r="A1247" s="214" t="s">
        <v>4838</v>
      </c>
      <c r="B1247" s="190" t="s">
        <v>4839</v>
      </c>
      <c r="C1247" s="352">
        <f>VLOOKUP(A1247,'CET cennik 01 02 2026 wer SHE'!B:I,8,0)</f>
        <v>3646</v>
      </c>
    </row>
    <row r="1248" spans="1:3">
      <c r="A1248" s="213" t="s">
        <v>4840</v>
      </c>
      <c r="B1248" s="102" t="s">
        <v>4839</v>
      </c>
      <c r="C1248" s="352">
        <f>VLOOKUP(A1248,'CET cennik 01 02 2026 wer SHE'!B:I,8,0)</f>
        <v>3646</v>
      </c>
    </row>
    <row r="1249" spans="1:3">
      <c r="A1249" s="213" t="s">
        <v>4841</v>
      </c>
      <c r="B1249" s="102" t="s">
        <v>4839</v>
      </c>
      <c r="C1249" s="352">
        <f>VLOOKUP(A1249,'CET cennik 01 02 2026 wer SHE'!B:I,8,0)</f>
        <v>3646</v>
      </c>
    </row>
    <row r="1250" spans="1:3">
      <c r="A1250" s="213" t="s">
        <v>4842</v>
      </c>
      <c r="B1250" s="102" t="s">
        <v>4839</v>
      </c>
      <c r="C1250" s="352">
        <f>VLOOKUP(A1250,'CET cennik 01 02 2026 wer SHE'!B:I,8,0)</f>
        <v>3646</v>
      </c>
    </row>
    <row r="1251" spans="1:3">
      <c r="A1251" s="213" t="s">
        <v>4844</v>
      </c>
      <c r="B1251" s="102" t="s">
        <v>4843</v>
      </c>
      <c r="C1251" s="352">
        <f>VLOOKUP(A1251,'CET cennik 01 02 2026 wer SHE'!B:I,8,0)</f>
        <v>5247</v>
      </c>
    </row>
    <row r="1252" spans="1:3">
      <c r="A1252" s="213" t="s">
        <v>4845</v>
      </c>
      <c r="B1252" s="102" t="s">
        <v>4843</v>
      </c>
      <c r="C1252" s="352">
        <f>VLOOKUP(A1252,'CET cennik 01 02 2026 wer SHE'!B:I,8,0)</f>
        <v>5247</v>
      </c>
    </row>
    <row r="1253" spans="1:3">
      <c r="A1253" s="213" t="s">
        <v>4872</v>
      </c>
      <c r="B1253" s="102" t="s">
        <v>4843</v>
      </c>
      <c r="C1253" s="352">
        <f>VLOOKUP(A1253,'CET cennik 01 02 2026 wer SHE'!B:I,8,0)</f>
        <v>5247</v>
      </c>
    </row>
    <row r="1254" spans="1:3">
      <c r="A1254" s="213" t="s">
        <v>4846</v>
      </c>
      <c r="B1254" s="102" t="s">
        <v>4843</v>
      </c>
      <c r="C1254" s="352">
        <f>VLOOKUP(A1254,'CET cennik 01 02 2026 wer SHE'!B:I,8,0)</f>
        <v>5247</v>
      </c>
    </row>
    <row r="1255" spans="1:3">
      <c r="A1255" s="213" t="s">
        <v>4847</v>
      </c>
      <c r="B1255" s="102" t="s">
        <v>4848</v>
      </c>
      <c r="C1255" s="352">
        <f>VLOOKUP(A1255,'CET cennik 01 02 2026 wer SHE'!B:I,8,0)</f>
        <v>5252</v>
      </c>
    </row>
    <row r="1256" spans="1:3">
      <c r="A1256" s="213" t="s">
        <v>4849</v>
      </c>
      <c r="B1256" s="102" t="s">
        <v>4848</v>
      </c>
      <c r="C1256" s="352">
        <f>VLOOKUP(A1256,'CET cennik 01 02 2026 wer SHE'!B:I,8,0)</f>
        <v>5252</v>
      </c>
    </row>
    <row r="1257" spans="1:3">
      <c r="A1257" s="213" t="s">
        <v>4850</v>
      </c>
      <c r="B1257" s="102" t="s">
        <v>4848</v>
      </c>
      <c r="C1257" s="352">
        <f>VLOOKUP(A1257,'CET cennik 01 02 2026 wer SHE'!B:I,8,0)</f>
        <v>5252</v>
      </c>
    </row>
    <row r="1258" spans="1:3">
      <c r="A1258" s="213" t="s">
        <v>4851</v>
      </c>
      <c r="B1258" s="102" t="s">
        <v>4848</v>
      </c>
      <c r="C1258" s="352">
        <f>VLOOKUP(A1258,'CET cennik 01 02 2026 wer SHE'!B:I,8,0)</f>
        <v>5252</v>
      </c>
    </row>
    <row r="1259" spans="1:3">
      <c r="A1259" s="213" t="s">
        <v>4853</v>
      </c>
      <c r="B1259" s="102" t="s">
        <v>4852</v>
      </c>
      <c r="C1259" s="352">
        <f>VLOOKUP(A1259,'CET cennik 01 02 2026 wer SHE'!B:I,8,0)</f>
        <v>7027</v>
      </c>
    </row>
    <row r="1260" spans="1:3">
      <c r="A1260" s="213" t="s">
        <v>4854</v>
      </c>
      <c r="B1260" s="102" t="s">
        <v>4852</v>
      </c>
      <c r="C1260" s="352">
        <f>VLOOKUP(A1260,'CET cennik 01 02 2026 wer SHE'!B:I,8,0)</f>
        <v>7027</v>
      </c>
    </row>
    <row r="1261" spans="1:3">
      <c r="A1261" s="213" t="s">
        <v>4855</v>
      </c>
      <c r="B1261" s="102" t="s">
        <v>4852</v>
      </c>
      <c r="C1261" s="352">
        <f>VLOOKUP(A1261,'CET cennik 01 02 2026 wer SHE'!B:I,8,0)</f>
        <v>7027</v>
      </c>
    </row>
    <row r="1262" spans="1:3">
      <c r="A1262" s="213" t="s">
        <v>4857</v>
      </c>
      <c r="B1262" s="102" t="s">
        <v>4856</v>
      </c>
      <c r="C1262" s="352">
        <f>VLOOKUP(A1262,'CET cennik 01 02 2026 wer SHE'!B:I,8,0)</f>
        <v>7033</v>
      </c>
    </row>
    <row r="1263" spans="1:3">
      <c r="A1263" s="213" t="s">
        <v>4858</v>
      </c>
      <c r="B1263" s="102" t="s">
        <v>4856</v>
      </c>
      <c r="C1263" s="352">
        <f>VLOOKUP(A1263,'CET cennik 01 02 2026 wer SHE'!B:I,8,0)</f>
        <v>7033</v>
      </c>
    </row>
    <row r="1264" spans="1:3">
      <c r="A1264" s="213" t="s">
        <v>4859</v>
      </c>
      <c r="B1264" s="102" t="s">
        <v>4856</v>
      </c>
      <c r="C1264" s="352">
        <f>VLOOKUP(A1264,'CET cennik 01 02 2026 wer SHE'!B:I,8,0)</f>
        <v>7033</v>
      </c>
    </row>
    <row r="1265" spans="1:3">
      <c r="A1265" s="213" t="s">
        <v>4861</v>
      </c>
      <c r="B1265" s="102" t="s">
        <v>4860</v>
      </c>
      <c r="C1265" s="352">
        <f>VLOOKUP(A1265,'CET cennik 01 02 2026 wer SHE'!B:I,8,0)</f>
        <v>8932</v>
      </c>
    </row>
    <row r="1266" spans="1:3">
      <c r="A1266" s="213" t="s">
        <v>4862</v>
      </c>
      <c r="B1266" s="102" t="s">
        <v>4860</v>
      </c>
      <c r="C1266" s="352">
        <f>VLOOKUP(A1266,'CET cennik 01 02 2026 wer SHE'!B:I,8,0)</f>
        <v>8932</v>
      </c>
    </row>
    <row r="1267" spans="1:3">
      <c r="A1267" s="213" t="s">
        <v>4863</v>
      </c>
      <c r="B1267" s="102" t="s">
        <v>4860</v>
      </c>
      <c r="C1267" s="352">
        <f>VLOOKUP(A1267,'CET cennik 01 02 2026 wer SHE'!B:I,8,0)</f>
        <v>8932</v>
      </c>
    </row>
    <row r="1268" spans="1:3">
      <c r="A1268" s="213" t="s">
        <v>4865</v>
      </c>
      <c r="B1268" s="102" t="s">
        <v>4864</v>
      </c>
      <c r="C1268" s="352">
        <f>VLOOKUP(A1268,'CET cennik 01 02 2026 wer SHE'!B:I,8,0)</f>
        <v>8939</v>
      </c>
    </row>
    <row r="1269" spans="1:3">
      <c r="A1269" s="213" t="s">
        <v>4866</v>
      </c>
      <c r="B1269" s="102" t="s">
        <v>4864</v>
      </c>
      <c r="C1269" s="352">
        <f>VLOOKUP(A1269,'CET cennik 01 02 2026 wer SHE'!B:I,8,0)</f>
        <v>8939</v>
      </c>
    </row>
    <row r="1270" spans="1:3">
      <c r="A1270" s="213" t="s">
        <v>4867</v>
      </c>
      <c r="B1270" s="102" t="s">
        <v>4864</v>
      </c>
      <c r="C1270" s="352">
        <f>VLOOKUP(A1270,'CET cennik 01 02 2026 wer SHE'!B:I,8,0)</f>
        <v>8939</v>
      </c>
    </row>
    <row r="1271" spans="1:3">
      <c r="A1271" s="213" t="s">
        <v>4875</v>
      </c>
      <c r="B1271" s="102" t="s">
        <v>4874</v>
      </c>
      <c r="C1271" s="352">
        <f>VLOOKUP(A1271,'CET cennik 01 02 2026 wer SHE'!B:I,8,0)</f>
        <v>5762</v>
      </c>
    </row>
    <row r="1272" spans="1:3">
      <c r="A1272" s="213" t="s">
        <v>4876</v>
      </c>
      <c r="B1272" s="102" t="s">
        <v>4874</v>
      </c>
      <c r="C1272" s="352">
        <f>VLOOKUP(A1272,'CET cennik 01 02 2026 wer SHE'!B:I,8,0)</f>
        <v>5762</v>
      </c>
    </row>
    <row r="1273" spans="1:3">
      <c r="A1273" s="214" t="s">
        <v>4877</v>
      </c>
      <c r="B1273" s="190" t="s">
        <v>4874</v>
      </c>
      <c r="C1273" s="352">
        <f>VLOOKUP(A1273,'CET cennik 01 02 2026 wer SHE'!B:I,8,0)</f>
        <v>5762</v>
      </c>
    </row>
    <row r="1274" spans="1:3">
      <c r="A1274" s="213" t="s">
        <v>4878</v>
      </c>
      <c r="B1274" s="102" t="s">
        <v>4879</v>
      </c>
      <c r="C1274" s="352">
        <f>VLOOKUP(A1274,'CET cennik 01 02 2026 wer SHE'!B:I,8,0)</f>
        <v>5769</v>
      </c>
    </row>
    <row r="1275" spans="1:3">
      <c r="A1275" s="213" t="s">
        <v>4880</v>
      </c>
      <c r="B1275" s="102" t="s">
        <v>4879</v>
      </c>
      <c r="C1275" s="352">
        <f>VLOOKUP(A1275,'CET cennik 01 02 2026 wer SHE'!B:I,8,0)</f>
        <v>5769</v>
      </c>
    </row>
    <row r="1276" spans="1:3">
      <c r="A1276" s="213" t="s">
        <v>4881</v>
      </c>
      <c r="B1276" s="102" t="s">
        <v>4879</v>
      </c>
      <c r="C1276" s="352">
        <f>VLOOKUP(A1276,'CET cennik 01 02 2026 wer SHE'!B:I,8,0)</f>
        <v>5769</v>
      </c>
    </row>
    <row r="1277" spans="1:3">
      <c r="A1277" s="213" t="s">
        <v>4882</v>
      </c>
      <c r="B1277" s="102" t="s">
        <v>4873</v>
      </c>
      <c r="C1277" s="352">
        <f>VLOOKUP(A1277,'CET cennik 01 02 2026 wer SHE'!B:I,8,0)</f>
        <v>8135</v>
      </c>
    </row>
    <row r="1278" spans="1:3">
      <c r="A1278" s="213" t="s">
        <v>4883</v>
      </c>
      <c r="B1278" s="102" t="s">
        <v>4873</v>
      </c>
      <c r="C1278" s="352">
        <f>VLOOKUP(A1278,'CET cennik 01 02 2026 wer SHE'!B:I,8,0)</f>
        <v>8135</v>
      </c>
    </row>
    <row r="1279" spans="1:3">
      <c r="A1279" s="213" t="s">
        <v>4884</v>
      </c>
      <c r="B1279" s="102" t="s">
        <v>4873</v>
      </c>
      <c r="C1279" s="352">
        <f>VLOOKUP(A1279,'CET cennik 01 02 2026 wer SHE'!B:I,8,0)</f>
        <v>8135</v>
      </c>
    </row>
    <row r="1280" spans="1:3">
      <c r="A1280" s="213" t="s">
        <v>4886</v>
      </c>
      <c r="B1280" s="102" t="s">
        <v>4885</v>
      </c>
      <c r="C1280" s="352">
        <f>VLOOKUP(A1280,'CET cennik 01 02 2026 wer SHE'!B:I,8,0)</f>
        <v>8253</v>
      </c>
    </row>
    <row r="1281" spans="1:3">
      <c r="A1281" s="213" t="s">
        <v>4887</v>
      </c>
      <c r="B1281" s="102" t="s">
        <v>4885</v>
      </c>
      <c r="C1281" s="352">
        <f>VLOOKUP(A1281,'CET cennik 01 02 2026 wer SHE'!B:I,8,0)</f>
        <v>8253</v>
      </c>
    </row>
    <row r="1282" spans="1:3">
      <c r="A1282" s="213" t="s">
        <v>4888</v>
      </c>
      <c r="B1282" s="102" t="s">
        <v>4885</v>
      </c>
      <c r="C1282" s="352">
        <f>VLOOKUP(A1282,'CET cennik 01 02 2026 wer SHE'!B:I,8,0)</f>
        <v>8253</v>
      </c>
    </row>
    <row r="1283" spans="1:3">
      <c r="A1283" s="213" t="s">
        <v>4890</v>
      </c>
      <c r="B1283" s="102" t="s">
        <v>4889</v>
      </c>
      <c r="C1283" s="352">
        <f>VLOOKUP(A1283,'CET cennik 01 02 2026 wer SHE'!B:I,8,0)</f>
        <v>10973</v>
      </c>
    </row>
    <row r="1284" spans="1:3">
      <c r="A1284" s="213" t="s">
        <v>4891</v>
      </c>
      <c r="B1284" s="102" t="s">
        <v>4889</v>
      </c>
      <c r="C1284" s="352">
        <f>VLOOKUP(A1284,'CET cennik 01 02 2026 wer SHE'!B:I,8,0)</f>
        <v>10973</v>
      </c>
    </row>
    <row r="1285" spans="1:3">
      <c r="A1285" s="213" t="s">
        <v>4892</v>
      </c>
      <c r="B1285" s="102" t="s">
        <v>4889</v>
      </c>
      <c r="C1285" s="352">
        <f>VLOOKUP(A1285,'CET cennik 01 02 2026 wer SHE'!B:I,8,0)</f>
        <v>10973</v>
      </c>
    </row>
    <row r="1286" spans="1:3">
      <c r="A1286" s="213" t="s">
        <v>4894</v>
      </c>
      <c r="B1286" s="102" t="s">
        <v>4893</v>
      </c>
      <c r="C1286" s="352">
        <f>VLOOKUP(A1286,'CET cennik 01 02 2026 wer SHE'!B:I,8,0)</f>
        <v>10984</v>
      </c>
    </row>
    <row r="1287" spans="1:3">
      <c r="A1287" s="213" t="s">
        <v>4895</v>
      </c>
      <c r="B1287" s="102" t="s">
        <v>4893</v>
      </c>
      <c r="C1287" s="352">
        <f>VLOOKUP(A1287,'CET cennik 01 02 2026 wer SHE'!B:I,8,0)</f>
        <v>10984</v>
      </c>
    </row>
    <row r="1288" spans="1:3">
      <c r="A1288" s="213" t="s">
        <v>4896</v>
      </c>
      <c r="B1288" s="102" t="s">
        <v>4893</v>
      </c>
      <c r="C1288" s="352">
        <f>VLOOKUP(A1288,'CET cennik 01 02 2026 wer SHE'!B:I,8,0)</f>
        <v>10984</v>
      </c>
    </row>
    <row r="1289" spans="1:3">
      <c r="A1289" s="213" t="s">
        <v>4905</v>
      </c>
      <c r="B1289" s="102" t="s">
        <v>4897</v>
      </c>
      <c r="C1289" s="352">
        <f>VLOOKUP(A1289,'CET cennik 01 02 2026 wer SHE'!B:I,8,0)</f>
        <v>13690</v>
      </c>
    </row>
    <row r="1290" spans="1:3">
      <c r="A1290" s="213" t="s">
        <v>4898</v>
      </c>
      <c r="B1290" s="102" t="s">
        <v>4897</v>
      </c>
      <c r="C1290" s="352">
        <f>VLOOKUP(A1290,'CET cennik 01 02 2026 wer SHE'!B:I,8,0)</f>
        <v>13690</v>
      </c>
    </row>
    <row r="1291" spans="1:3">
      <c r="A1291" s="213" t="s">
        <v>4899</v>
      </c>
      <c r="B1291" s="102" t="s">
        <v>4897</v>
      </c>
      <c r="C1291" s="352">
        <f>VLOOKUP(A1291,'CET cennik 01 02 2026 wer SHE'!B:I,8,0)</f>
        <v>13690</v>
      </c>
    </row>
    <row r="1292" spans="1:3">
      <c r="A1292" s="213" t="s">
        <v>4900</v>
      </c>
      <c r="B1292" s="102" t="s">
        <v>4897</v>
      </c>
      <c r="C1292" s="352">
        <f>VLOOKUP(A1292,'CET cennik 01 02 2026 wer SHE'!B:I,8,0)</f>
        <v>13690</v>
      </c>
    </row>
    <row r="1293" spans="1:3">
      <c r="A1293" s="213" t="s">
        <v>4906</v>
      </c>
      <c r="B1293" s="102" t="s">
        <v>4897</v>
      </c>
      <c r="C1293" s="352">
        <f>VLOOKUP(A1293,'CET cennik 01 02 2026 wer SHE'!B:I,8,0)</f>
        <v>13690</v>
      </c>
    </row>
    <row r="1294" spans="1:3">
      <c r="A1294" s="213" t="s">
        <v>4901</v>
      </c>
      <c r="B1294" s="102" t="s">
        <v>4902</v>
      </c>
      <c r="C1294" s="352">
        <f>VLOOKUP(A1294,'CET cennik 01 02 2026 wer SHE'!B:I,8,0)</f>
        <v>13700</v>
      </c>
    </row>
    <row r="1295" spans="1:3">
      <c r="A1295" s="213" t="s">
        <v>4903</v>
      </c>
      <c r="B1295" s="102" t="s">
        <v>4902</v>
      </c>
      <c r="C1295" s="352">
        <f>VLOOKUP(A1295,'CET cennik 01 02 2026 wer SHE'!B:I,8,0)</f>
        <v>13700</v>
      </c>
    </row>
    <row r="1296" spans="1:3">
      <c r="A1296" s="213" t="s">
        <v>4904</v>
      </c>
      <c r="B1296" s="102" t="s">
        <v>4902</v>
      </c>
      <c r="C1296" s="352">
        <f>VLOOKUP(A1296,'CET cennik 01 02 2026 wer SHE'!B:I,8,0)</f>
        <v>13700</v>
      </c>
    </row>
    <row r="1297" spans="1:3">
      <c r="A1297" s="213" t="s">
        <v>3900</v>
      </c>
      <c r="B1297" s="102" t="s">
        <v>5392</v>
      </c>
      <c r="C1297" s="352">
        <f>VLOOKUP(A1297,'CET cennik 01 02 2026 wer SHE'!B:I,8,0)</f>
        <v>6.7</v>
      </c>
    </row>
    <row r="1298" spans="1:3">
      <c r="A1298" s="213" t="s">
        <v>3902</v>
      </c>
      <c r="B1298" s="102" t="s">
        <v>5393</v>
      </c>
      <c r="C1298" s="352">
        <f>VLOOKUP(A1298,'CET cennik 01 02 2026 wer SHE'!B:I,8,0)</f>
        <v>9.6</v>
      </c>
    </row>
    <row r="1299" spans="1:3">
      <c r="A1299" s="213" t="s">
        <v>3904</v>
      </c>
      <c r="B1299" s="102" t="s">
        <v>5394</v>
      </c>
      <c r="C1299" s="352">
        <f>VLOOKUP(A1299,'CET cennik 01 02 2026 wer SHE'!B:I,8,0)</f>
        <v>6.7</v>
      </c>
    </row>
    <row r="1300" spans="1:3">
      <c r="A1300" s="213" t="s">
        <v>3906</v>
      </c>
      <c r="B1300" s="102" t="s">
        <v>5395</v>
      </c>
      <c r="C1300" s="352">
        <f>VLOOKUP(A1300,'CET cennik 01 02 2026 wer SHE'!B:I,8,0)</f>
        <v>8.3000000000000007</v>
      </c>
    </row>
    <row r="1301" spans="1:3">
      <c r="A1301" s="213" t="s">
        <v>3908</v>
      </c>
      <c r="B1301" s="102" t="s">
        <v>5396</v>
      </c>
      <c r="C1301" s="352">
        <f>VLOOKUP(A1301,'CET cennik 01 02 2026 wer SHE'!B:I,8,0)</f>
        <v>9</v>
      </c>
    </row>
    <row r="1302" spans="1:3">
      <c r="A1302" s="213" t="s">
        <v>3910</v>
      </c>
      <c r="B1302" s="102" t="s">
        <v>5397</v>
      </c>
      <c r="C1302" s="352">
        <f>VLOOKUP(A1302,'CET cennik 01 02 2026 wer SHE'!B:I,8,0)</f>
        <v>11.6</v>
      </c>
    </row>
    <row r="1303" spans="1:3">
      <c r="A1303" s="213" t="s">
        <v>3912</v>
      </c>
      <c r="B1303" s="102" t="s">
        <v>5398</v>
      </c>
      <c r="C1303" s="352">
        <f>VLOOKUP(A1303,'CET cennik 01 02 2026 wer SHE'!B:I,8,0)</f>
        <v>8.4</v>
      </c>
    </row>
    <row r="1304" spans="1:3">
      <c r="A1304" s="213" t="s">
        <v>3914</v>
      </c>
      <c r="B1304" s="102" t="s">
        <v>5399</v>
      </c>
      <c r="C1304" s="352">
        <f>VLOOKUP(A1304,'CET cennik 01 02 2026 wer SHE'!B:I,8,0)</f>
        <v>9.6999999999999993</v>
      </c>
    </row>
    <row r="1305" spans="1:3">
      <c r="A1305" s="213" t="s">
        <v>3916</v>
      </c>
      <c r="B1305" s="102" t="s">
        <v>5400</v>
      </c>
      <c r="C1305" s="352">
        <f>VLOOKUP(A1305,'CET cennik 01 02 2026 wer SHE'!B:I,8,0)</f>
        <v>9.5</v>
      </c>
    </row>
    <row r="1306" spans="1:3">
      <c r="A1306" s="213" t="s">
        <v>3918</v>
      </c>
      <c r="B1306" s="102" t="s">
        <v>5401</v>
      </c>
      <c r="C1306" s="352">
        <f>VLOOKUP(A1306,'CET cennik 01 02 2026 wer SHE'!B:I,8,0)</f>
        <v>9.5</v>
      </c>
    </row>
    <row r="1307" spans="1:3">
      <c r="A1307" s="213" t="s">
        <v>3920</v>
      </c>
      <c r="B1307" s="102" t="s">
        <v>5402</v>
      </c>
      <c r="C1307" s="352">
        <f>VLOOKUP(A1307,'CET cennik 01 02 2026 wer SHE'!B:I,8,0)</f>
        <v>10.3</v>
      </c>
    </row>
    <row r="1308" spans="1:3">
      <c r="A1308" s="213" t="s">
        <v>3922</v>
      </c>
      <c r="B1308" s="102" t="s">
        <v>5403</v>
      </c>
      <c r="C1308" s="352">
        <f>VLOOKUP(A1308,'CET cennik 01 02 2026 wer SHE'!B:I,8,0)</f>
        <v>13.5</v>
      </c>
    </row>
    <row r="1309" spans="1:3">
      <c r="A1309" s="213" t="s">
        <v>3924</v>
      </c>
      <c r="B1309" s="102" t="s">
        <v>5404</v>
      </c>
      <c r="C1309" s="352">
        <f>VLOOKUP(A1309,'CET cennik 01 02 2026 wer SHE'!B:I,8,0)</f>
        <v>9.5</v>
      </c>
    </row>
    <row r="1310" spans="1:3">
      <c r="A1310" s="213" t="s">
        <v>3926</v>
      </c>
      <c r="B1310" s="102" t="s">
        <v>5405</v>
      </c>
      <c r="C1310" s="352">
        <f>VLOOKUP(A1310,'CET cennik 01 02 2026 wer SHE'!B:I,8,0)</f>
        <v>10.5</v>
      </c>
    </row>
    <row r="1311" spans="1:3">
      <c r="A1311" s="213" t="s">
        <v>3928</v>
      </c>
      <c r="B1311" s="102" t="s">
        <v>5406</v>
      </c>
      <c r="C1311" s="352">
        <f>VLOOKUP(A1311,'CET cennik 01 02 2026 wer SHE'!B:I,8,0)</f>
        <v>10.3</v>
      </c>
    </row>
    <row r="1312" spans="1:3">
      <c r="A1312" s="213" t="s">
        <v>3930</v>
      </c>
      <c r="B1312" s="102" t="s">
        <v>5407</v>
      </c>
      <c r="C1312" s="352">
        <f>VLOOKUP(A1312,'CET cennik 01 02 2026 wer SHE'!B:I,8,0)</f>
        <v>11.2</v>
      </c>
    </row>
    <row r="1313" spans="1:3">
      <c r="A1313" s="213" t="s">
        <v>3932</v>
      </c>
      <c r="B1313" s="102" t="s">
        <v>5408</v>
      </c>
      <c r="C1313" s="352">
        <f>VLOOKUP(A1313,'CET cennik 01 02 2026 wer SHE'!B:I,8,0)</f>
        <v>11.9</v>
      </c>
    </row>
    <row r="1314" spans="1:3">
      <c r="A1314" s="213" t="s">
        <v>3934</v>
      </c>
      <c r="B1314" s="102" t="s">
        <v>5409</v>
      </c>
      <c r="C1314" s="352">
        <f>VLOOKUP(A1314,'CET cennik 01 02 2026 wer SHE'!B:I,8,0)</f>
        <v>17.600000000000001</v>
      </c>
    </row>
    <row r="1315" spans="1:3">
      <c r="A1315" s="213" t="s">
        <v>3936</v>
      </c>
      <c r="B1315" s="102" t="s">
        <v>5410</v>
      </c>
      <c r="C1315" s="352">
        <f>VLOOKUP(A1315,'CET cennik 01 02 2026 wer SHE'!B:I,8,0)</f>
        <v>11.9</v>
      </c>
    </row>
    <row r="1316" spans="1:3">
      <c r="A1316" s="213" t="s">
        <v>3938</v>
      </c>
      <c r="B1316" s="102" t="s">
        <v>5411</v>
      </c>
      <c r="C1316" s="352">
        <f>VLOOKUP(A1316,'CET cennik 01 02 2026 wer SHE'!B:I,8,0)</f>
        <v>13.1</v>
      </c>
    </row>
    <row r="1317" spans="1:3">
      <c r="A1317" s="213" t="s">
        <v>3940</v>
      </c>
      <c r="B1317" s="102" t="s">
        <v>5412</v>
      </c>
      <c r="C1317" s="352">
        <f>VLOOKUP(A1317,'CET cennik 01 02 2026 wer SHE'!B:I,8,0)</f>
        <v>12.8</v>
      </c>
    </row>
    <row r="1318" spans="1:3">
      <c r="A1318" s="213" t="s">
        <v>3942</v>
      </c>
      <c r="B1318" s="102" t="s">
        <v>5413</v>
      </c>
      <c r="C1318" s="352">
        <f>VLOOKUP(A1318,'CET cennik 01 02 2026 wer SHE'!B:I,8,0)</f>
        <v>14.1</v>
      </c>
    </row>
    <row r="1319" spans="1:3">
      <c r="A1319" s="213" t="s">
        <v>3944</v>
      </c>
      <c r="B1319" s="102" t="s">
        <v>5414</v>
      </c>
      <c r="C1319" s="352">
        <f>VLOOKUP(A1319,'CET cennik 01 02 2026 wer SHE'!B:I,8,0)</f>
        <v>15.1</v>
      </c>
    </row>
    <row r="1320" spans="1:3">
      <c r="A1320" s="213" t="s">
        <v>3946</v>
      </c>
      <c r="B1320" s="102" t="s">
        <v>5415</v>
      </c>
      <c r="C1320" s="352">
        <f>VLOOKUP(A1320,'CET cennik 01 02 2026 wer SHE'!B:I,8,0)</f>
        <v>20.6</v>
      </c>
    </row>
    <row r="1321" spans="1:3">
      <c r="A1321" s="213" t="s">
        <v>3948</v>
      </c>
      <c r="B1321" s="102" t="s">
        <v>5416</v>
      </c>
      <c r="C1321" s="352">
        <f>VLOOKUP(A1321,'CET cennik 01 02 2026 wer SHE'!B:I,8,0)</f>
        <v>14.1</v>
      </c>
    </row>
    <row r="1322" spans="1:3">
      <c r="A1322" s="213" t="s">
        <v>3950</v>
      </c>
      <c r="B1322" s="102" t="s">
        <v>5417</v>
      </c>
      <c r="C1322" s="352">
        <f>VLOOKUP(A1322,'CET cennik 01 02 2026 wer SHE'!B:I,8,0)</f>
        <v>15.6</v>
      </c>
    </row>
    <row r="1323" spans="1:3">
      <c r="A1323" s="213" t="s">
        <v>3952</v>
      </c>
      <c r="B1323" s="102" t="s">
        <v>5418</v>
      </c>
      <c r="C1323" s="352">
        <f>VLOOKUP(A1323,'CET cennik 01 02 2026 wer SHE'!B:I,8,0)</f>
        <v>15.3</v>
      </c>
    </row>
    <row r="1324" spans="1:3">
      <c r="A1324" s="213" t="s">
        <v>3954</v>
      </c>
      <c r="B1324" s="102" t="s">
        <v>5419</v>
      </c>
      <c r="C1324" s="352">
        <f>VLOOKUP(A1324,'CET cennik 01 02 2026 wer SHE'!B:I,8,0)</f>
        <v>8.9</v>
      </c>
    </row>
    <row r="1325" spans="1:3">
      <c r="A1325" s="213" t="s">
        <v>3956</v>
      </c>
      <c r="B1325" s="102" t="s">
        <v>5420</v>
      </c>
      <c r="C1325" s="352">
        <f>VLOOKUP(A1325,'CET cennik 01 02 2026 wer SHE'!B:I,8,0)</f>
        <v>9.5</v>
      </c>
    </row>
    <row r="1326" spans="1:3">
      <c r="A1326" s="213" t="s">
        <v>3958</v>
      </c>
      <c r="B1326" s="102" t="s">
        <v>5421</v>
      </c>
      <c r="C1326" s="352">
        <f>VLOOKUP(A1326,'CET cennik 01 02 2026 wer SHE'!B:I,8,0)</f>
        <v>11.9</v>
      </c>
    </row>
    <row r="1327" spans="1:3">
      <c r="A1327" s="213" t="s">
        <v>3960</v>
      </c>
      <c r="B1327" s="102" t="s">
        <v>5422</v>
      </c>
      <c r="C1327" s="352">
        <f>VLOOKUP(A1327,'CET cennik 01 02 2026 wer SHE'!B:I,8,0)</f>
        <v>8.8000000000000007</v>
      </c>
    </row>
    <row r="1328" spans="1:3">
      <c r="A1328" s="213" t="s">
        <v>3962</v>
      </c>
      <c r="B1328" s="102" t="s">
        <v>5423</v>
      </c>
      <c r="C1328" s="352">
        <f>VLOOKUP(A1328,'CET cennik 01 02 2026 wer SHE'!B:I,8,0)</f>
        <v>9.8000000000000007</v>
      </c>
    </row>
    <row r="1329" spans="1:3">
      <c r="A1329" s="213" t="s">
        <v>3964</v>
      </c>
      <c r="B1329" s="102" t="s">
        <v>5424</v>
      </c>
      <c r="C1329" s="352">
        <f>VLOOKUP(A1329,'CET cennik 01 02 2026 wer SHE'!B:I,8,0)</f>
        <v>9.6</v>
      </c>
    </row>
    <row r="1330" spans="1:3">
      <c r="A1330" s="213" t="s">
        <v>3966</v>
      </c>
      <c r="B1330" s="102" t="s">
        <v>5425</v>
      </c>
      <c r="C1330" s="352">
        <f>VLOOKUP(A1330,'CET cennik 01 02 2026 wer SHE'!B:I,8,0)</f>
        <v>9.3000000000000007</v>
      </c>
    </row>
    <row r="1331" spans="1:3">
      <c r="A1331" s="213" t="s">
        <v>3968</v>
      </c>
      <c r="B1331" s="102" t="s">
        <v>5426</v>
      </c>
      <c r="C1331" s="352">
        <f>VLOOKUP(A1331,'CET cennik 01 02 2026 wer SHE'!B:I,8,0)</f>
        <v>9.3000000000000007</v>
      </c>
    </row>
    <row r="1332" spans="1:3">
      <c r="A1332" s="213" t="s">
        <v>3970</v>
      </c>
      <c r="B1332" s="102" t="s">
        <v>5427</v>
      </c>
      <c r="C1332" s="352">
        <f>VLOOKUP(A1332,'CET cennik 01 02 2026 wer SHE'!B:I,8,0)</f>
        <v>8.9</v>
      </c>
    </row>
    <row r="1333" spans="1:3">
      <c r="A1333" s="213" t="s">
        <v>3972</v>
      </c>
      <c r="B1333" s="102" t="s">
        <v>5428</v>
      </c>
      <c r="C1333" s="352">
        <f>VLOOKUP(A1333,'CET cennik 01 02 2026 wer SHE'!B:I,8,0)</f>
        <v>9.6</v>
      </c>
    </row>
    <row r="1334" spans="1:3">
      <c r="A1334" s="213" t="s">
        <v>3974</v>
      </c>
      <c r="B1334" s="102" t="s">
        <v>5429</v>
      </c>
      <c r="C1334" s="352">
        <f>VLOOKUP(A1334,'CET cennik 01 02 2026 wer SHE'!B:I,8,0)</f>
        <v>8.8000000000000007</v>
      </c>
    </row>
    <row r="1335" spans="1:3">
      <c r="A1335" s="213" t="s">
        <v>3976</v>
      </c>
      <c r="B1335" s="102" t="s">
        <v>5430</v>
      </c>
      <c r="C1335" s="352">
        <f>VLOOKUP(A1335,'CET cennik 01 02 2026 wer SHE'!B:I,8,0)</f>
        <v>9.5</v>
      </c>
    </row>
    <row r="1336" spans="1:3">
      <c r="A1336" s="213" t="s">
        <v>3978</v>
      </c>
      <c r="B1336" s="102" t="s">
        <v>5431</v>
      </c>
      <c r="C1336" s="352">
        <f>VLOOKUP(A1336,'CET cennik 01 02 2026 wer SHE'!B:I,8,0)</f>
        <v>10.1</v>
      </c>
    </row>
    <row r="1337" spans="1:3">
      <c r="A1337" s="213" t="s">
        <v>3980</v>
      </c>
      <c r="B1337" s="102" t="s">
        <v>5432</v>
      </c>
      <c r="C1337" s="352">
        <f>VLOOKUP(A1337,'CET cennik 01 02 2026 wer SHE'!B:I,8,0)</f>
        <v>12.9</v>
      </c>
    </row>
    <row r="1338" spans="1:3">
      <c r="A1338" s="213" t="s">
        <v>3982</v>
      </c>
      <c r="B1338" s="102" t="s">
        <v>5433</v>
      </c>
      <c r="C1338" s="352">
        <f>VLOOKUP(A1338,'CET cennik 01 02 2026 wer SHE'!B:I,8,0)</f>
        <v>9.4</v>
      </c>
    </row>
    <row r="1339" spans="1:3">
      <c r="A1339" s="213" t="s">
        <v>3984</v>
      </c>
      <c r="B1339" s="102" t="s">
        <v>5434</v>
      </c>
      <c r="C1339" s="352">
        <f>VLOOKUP(A1339,'CET cennik 01 02 2026 wer SHE'!B:I,8,0)</f>
        <v>10.3</v>
      </c>
    </row>
    <row r="1340" spans="1:3">
      <c r="A1340" s="213" t="s">
        <v>3986</v>
      </c>
      <c r="B1340" s="102" t="s">
        <v>5435</v>
      </c>
      <c r="C1340" s="352">
        <f>VLOOKUP(A1340,'CET cennik 01 02 2026 wer SHE'!B:I,8,0)</f>
        <v>10.199999999999999</v>
      </c>
    </row>
    <row r="1341" spans="1:3">
      <c r="A1341" s="213" t="s">
        <v>3988</v>
      </c>
      <c r="B1341" s="102" t="s">
        <v>5436</v>
      </c>
      <c r="C1341" s="352">
        <f>VLOOKUP(A1341,'CET cennik 01 02 2026 wer SHE'!B:I,8,0)</f>
        <v>10</v>
      </c>
    </row>
    <row r="1342" spans="1:3">
      <c r="A1342" s="213" t="s">
        <v>3990</v>
      </c>
      <c r="B1342" s="102" t="s">
        <v>5437</v>
      </c>
      <c r="C1342" s="352">
        <f>VLOOKUP(A1342,'CET cennik 01 02 2026 wer SHE'!B:I,8,0)</f>
        <v>10.6</v>
      </c>
    </row>
    <row r="1343" spans="1:3">
      <c r="A1343" s="213" t="s">
        <v>3992</v>
      </c>
      <c r="B1343" s="102" t="s">
        <v>5438</v>
      </c>
      <c r="C1343" s="352">
        <f>VLOOKUP(A1343,'CET cennik 01 02 2026 wer SHE'!B:I,8,0)</f>
        <v>14</v>
      </c>
    </row>
    <row r="1344" spans="1:3">
      <c r="A1344" s="213" t="s">
        <v>3994</v>
      </c>
      <c r="B1344" s="102" t="s">
        <v>5439</v>
      </c>
      <c r="C1344" s="352">
        <f>VLOOKUP(A1344,'CET cennik 01 02 2026 wer SHE'!B:I,8,0)</f>
        <v>10</v>
      </c>
    </row>
    <row r="1345" spans="1:3">
      <c r="A1345" s="213" t="s">
        <v>3996</v>
      </c>
      <c r="B1345" s="102" t="s">
        <v>5544</v>
      </c>
      <c r="C1345" s="352">
        <f>VLOOKUP(A1345,'CET cennik 01 02 2026 wer SHE'!B:I,8,0)</f>
        <v>10.5</v>
      </c>
    </row>
    <row r="1346" spans="1:3">
      <c r="A1346" s="213" t="s">
        <v>3998</v>
      </c>
      <c r="B1346" s="102" t="s">
        <v>5440</v>
      </c>
      <c r="C1346" s="352">
        <f>VLOOKUP(A1346,'CET cennik 01 02 2026 wer SHE'!B:I,8,0)</f>
        <v>9.5</v>
      </c>
    </row>
    <row r="1347" spans="1:3">
      <c r="A1347" s="213" t="s">
        <v>4000</v>
      </c>
      <c r="B1347" s="102" t="s">
        <v>5441</v>
      </c>
      <c r="C1347" s="352">
        <f>VLOOKUP(A1347,'CET cennik 01 02 2026 wer SHE'!B:I,8,0)</f>
        <v>10.199999999999999</v>
      </c>
    </row>
    <row r="1348" spans="1:3">
      <c r="A1348" s="213" t="s">
        <v>4002</v>
      </c>
      <c r="B1348" s="102" t="s">
        <v>5442</v>
      </c>
      <c r="C1348" s="352">
        <f>VLOOKUP(A1348,'CET cennik 01 02 2026 wer SHE'!B:I,8,0)</f>
        <v>12.8</v>
      </c>
    </row>
    <row r="1349" spans="1:3">
      <c r="A1349" s="213" t="s">
        <v>4004</v>
      </c>
      <c r="B1349" s="102" t="s">
        <v>5443</v>
      </c>
      <c r="C1349" s="352">
        <f>VLOOKUP(A1349,'CET cennik 01 02 2026 wer SHE'!B:I,8,0)</f>
        <v>9.5</v>
      </c>
    </row>
    <row r="1350" spans="1:3">
      <c r="A1350" s="213" t="s">
        <v>4006</v>
      </c>
      <c r="B1350" s="102" t="s">
        <v>5444</v>
      </c>
      <c r="C1350" s="352">
        <f>VLOOKUP(A1350,'CET cennik 01 02 2026 wer SHE'!B:I,8,0)</f>
        <v>10.4</v>
      </c>
    </row>
    <row r="1351" spans="1:3">
      <c r="A1351" s="213" t="s">
        <v>4008</v>
      </c>
      <c r="B1351" s="102" t="s">
        <v>5445</v>
      </c>
      <c r="C1351" s="352">
        <f>VLOOKUP(A1351,'CET cennik 01 02 2026 wer SHE'!B:I,8,0)</f>
        <v>10.3</v>
      </c>
    </row>
    <row r="1352" spans="1:3">
      <c r="A1352" s="213" t="s">
        <v>4010</v>
      </c>
      <c r="B1352" s="102" t="s">
        <v>5446</v>
      </c>
      <c r="C1352" s="352">
        <f>VLOOKUP(A1352,'CET cennik 01 02 2026 wer SHE'!B:I,8,0)</f>
        <v>10.3</v>
      </c>
    </row>
    <row r="1353" spans="1:3">
      <c r="A1353" s="213" t="s">
        <v>4012</v>
      </c>
      <c r="B1353" s="102" t="s">
        <v>5447</v>
      </c>
      <c r="C1353" s="352">
        <f>VLOOKUP(A1353,'CET cennik 01 02 2026 wer SHE'!B:I,8,0)</f>
        <v>14.2</v>
      </c>
    </row>
    <row r="1354" spans="1:3">
      <c r="A1354" s="213" t="s">
        <v>4014</v>
      </c>
      <c r="B1354" s="102" t="s">
        <v>5448</v>
      </c>
      <c r="C1354" s="352">
        <f>VLOOKUP(A1354,'CET cennik 01 02 2026 wer SHE'!B:I,8,0)</f>
        <v>10.199999999999999</v>
      </c>
    </row>
    <row r="1355" spans="1:3">
      <c r="A1355" s="213" t="s">
        <v>4016</v>
      </c>
      <c r="B1355" s="102" t="s">
        <v>5449</v>
      </c>
      <c r="C1355" s="352">
        <f>VLOOKUP(A1355,'CET cennik 01 02 2026 wer SHE'!B:I,8,0)</f>
        <v>11.2</v>
      </c>
    </row>
    <row r="1356" spans="1:3">
      <c r="A1356" s="213" t="s">
        <v>4018</v>
      </c>
      <c r="B1356" s="102" t="s">
        <v>5450</v>
      </c>
      <c r="C1356" s="352">
        <f>VLOOKUP(A1356,'CET cennik 01 02 2026 wer SHE'!B:I,8,0)</f>
        <v>11.1</v>
      </c>
    </row>
    <row r="1357" spans="1:3">
      <c r="A1357" s="213" t="s">
        <v>4020</v>
      </c>
      <c r="B1357" s="102" t="s">
        <v>5451</v>
      </c>
      <c r="C1357" s="352">
        <f>VLOOKUP(A1357,'CET cennik 01 02 2026 wer SHE'!B:I,8,0)</f>
        <v>14.4</v>
      </c>
    </row>
    <row r="1358" spans="1:3">
      <c r="A1358" s="213" t="s">
        <v>4022</v>
      </c>
      <c r="B1358" s="102" t="s">
        <v>5452</v>
      </c>
      <c r="C1358" s="352">
        <f>VLOOKUP(A1358,'CET cennik 01 02 2026 wer SHE'!B:I,8,0)</f>
        <v>10.1</v>
      </c>
    </row>
    <row r="1359" spans="1:3">
      <c r="A1359" s="213" t="s">
        <v>4024</v>
      </c>
      <c r="B1359" s="102" t="s">
        <v>5453</v>
      </c>
      <c r="C1359" s="352">
        <f>VLOOKUP(A1359,'CET cennik 01 02 2026 wer SHE'!B:I,8,0)</f>
        <v>11.2</v>
      </c>
    </row>
    <row r="1360" spans="1:3">
      <c r="A1360" s="213" t="s">
        <v>4026</v>
      </c>
      <c r="B1360" s="102" t="s">
        <v>5454</v>
      </c>
      <c r="C1360" s="352">
        <f>VLOOKUP(A1360,'CET cennik 01 02 2026 wer SHE'!B:I,8,0)</f>
        <v>11.2</v>
      </c>
    </row>
    <row r="1361" spans="1:3">
      <c r="A1361" s="213" t="s">
        <v>4028</v>
      </c>
      <c r="B1361" s="102" t="s">
        <v>5455</v>
      </c>
      <c r="C1361" s="352">
        <f>VLOOKUP(A1361,'CET cennik 01 02 2026 wer SHE'!B:I,8,0)</f>
        <v>11.9</v>
      </c>
    </row>
    <row r="1362" spans="1:3">
      <c r="A1362" s="213" t="s">
        <v>4030</v>
      </c>
      <c r="B1362" s="102" t="s">
        <v>5456</v>
      </c>
      <c r="C1362" s="352">
        <f>VLOOKUP(A1362,'CET cennik 01 02 2026 wer SHE'!B:I,8,0)</f>
        <v>17.399999999999999</v>
      </c>
    </row>
    <row r="1363" spans="1:3">
      <c r="A1363" s="213" t="s">
        <v>4032</v>
      </c>
      <c r="B1363" s="102" t="s">
        <v>5457</v>
      </c>
      <c r="C1363" s="352">
        <f>VLOOKUP(A1363,'CET cennik 01 02 2026 wer SHE'!B:I,8,0)</f>
        <v>11.2</v>
      </c>
    </row>
    <row r="1364" spans="1:3">
      <c r="A1364" s="213" t="s">
        <v>4034</v>
      </c>
      <c r="B1364" s="102" t="s">
        <v>5458</v>
      </c>
      <c r="C1364" s="352">
        <f>VLOOKUP(A1364,'CET cennik 01 02 2026 wer SHE'!B:I,8,0)</f>
        <v>12.2</v>
      </c>
    </row>
    <row r="1365" spans="1:3">
      <c r="A1365" s="213" t="s">
        <v>4036</v>
      </c>
      <c r="B1365" s="102" t="s">
        <v>5459</v>
      </c>
      <c r="C1365" s="352">
        <f>VLOOKUP(A1365,'CET cennik 01 02 2026 wer SHE'!B:I,8,0)</f>
        <v>11.9</v>
      </c>
    </row>
    <row r="1366" spans="1:3">
      <c r="A1366" s="213" t="s">
        <v>4038</v>
      </c>
      <c r="B1366" s="102" t="s">
        <v>5460</v>
      </c>
      <c r="C1366" s="352">
        <f>VLOOKUP(A1366,'CET cennik 01 02 2026 wer SHE'!B:I,8,0)</f>
        <v>13</v>
      </c>
    </row>
    <row r="1367" spans="1:3">
      <c r="A1367" s="213" t="s">
        <v>4040</v>
      </c>
      <c r="B1367" s="102" t="s">
        <v>5461</v>
      </c>
      <c r="C1367" s="352">
        <f>VLOOKUP(A1367,'CET cennik 01 02 2026 wer SHE'!B:I,8,0)</f>
        <v>13.8</v>
      </c>
    </row>
    <row r="1368" spans="1:3">
      <c r="A1368" s="213" t="s">
        <v>4042</v>
      </c>
      <c r="B1368" s="102" t="s">
        <v>5462</v>
      </c>
      <c r="C1368" s="352">
        <f>VLOOKUP(A1368,'CET cennik 01 02 2026 wer SHE'!B:I,8,0)</f>
        <v>17.2</v>
      </c>
    </row>
    <row r="1369" spans="1:3">
      <c r="A1369" s="213" t="s">
        <v>4044</v>
      </c>
      <c r="B1369" s="102" t="s">
        <v>5463</v>
      </c>
      <c r="C1369" s="352">
        <f>VLOOKUP(A1369,'CET cennik 01 02 2026 wer SHE'!B:I,8,0)</f>
        <v>12.9</v>
      </c>
    </row>
    <row r="1370" spans="1:3">
      <c r="A1370" s="213" t="s">
        <v>4046</v>
      </c>
      <c r="B1370" s="102" t="s">
        <v>5464</v>
      </c>
      <c r="C1370" s="352">
        <f>VLOOKUP(A1370,'CET cennik 01 02 2026 wer SHE'!B:I,8,0)</f>
        <v>14</v>
      </c>
    </row>
    <row r="1371" spans="1:3">
      <c r="A1371" s="213" t="s">
        <v>4048</v>
      </c>
      <c r="B1371" s="102" t="s">
        <v>5465</v>
      </c>
      <c r="C1371" s="352">
        <f>VLOOKUP(A1371,'CET cennik 01 02 2026 wer SHE'!B:I,8,0)</f>
        <v>13.8</v>
      </c>
    </row>
    <row r="1372" spans="1:3">
      <c r="A1372" s="213" t="s">
        <v>4050</v>
      </c>
      <c r="B1372" s="102" t="s">
        <v>5466</v>
      </c>
      <c r="C1372" s="352">
        <f>VLOOKUP(A1372,'CET cennik 01 02 2026 wer SHE'!B:I,8,0)</f>
        <v>13.7</v>
      </c>
    </row>
    <row r="1373" spans="1:3">
      <c r="A1373" s="213" t="s">
        <v>4052</v>
      </c>
      <c r="B1373" s="102" t="s">
        <v>5467</v>
      </c>
      <c r="C1373" s="352">
        <f>VLOOKUP(A1373,'CET cennik 01 02 2026 wer SHE'!B:I,8,0)</f>
        <v>14.3</v>
      </c>
    </row>
    <row r="1374" spans="1:3">
      <c r="A1374" s="213" t="s">
        <v>4054</v>
      </c>
      <c r="B1374" s="102" t="s">
        <v>5468</v>
      </c>
      <c r="C1374" s="352">
        <f>VLOOKUP(A1374,'CET cennik 01 02 2026 wer SHE'!B:I,8,0)</f>
        <v>20.2</v>
      </c>
    </row>
    <row r="1375" spans="1:3">
      <c r="A1375" s="213" t="s">
        <v>4056</v>
      </c>
      <c r="B1375" s="102" t="s">
        <v>5469</v>
      </c>
      <c r="C1375" s="352">
        <f>VLOOKUP(A1375,'CET cennik 01 02 2026 wer SHE'!B:I,8,0)</f>
        <v>14.3</v>
      </c>
    </row>
    <row r="1376" spans="1:3">
      <c r="A1376" s="213" t="s">
        <v>4058</v>
      </c>
      <c r="B1376" s="102" t="s">
        <v>5470</v>
      </c>
      <c r="C1376" s="352">
        <f>VLOOKUP(A1376,'CET cennik 01 02 2026 wer SHE'!B:I,8,0)</f>
        <v>17.5</v>
      </c>
    </row>
    <row r="1377" spans="1:3">
      <c r="A1377" s="213" t="s">
        <v>4060</v>
      </c>
      <c r="B1377" s="102" t="s">
        <v>5471</v>
      </c>
      <c r="C1377" s="352">
        <f>VLOOKUP(A1377,'CET cennik 01 02 2026 wer SHE'!B:I,8,0)</f>
        <v>18.3</v>
      </c>
    </row>
    <row r="1378" spans="1:3">
      <c r="A1378" s="213" t="s">
        <v>4062</v>
      </c>
      <c r="B1378" s="102" t="s">
        <v>5472</v>
      </c>
      <c r="C1378" s="352">
        <f>VLOOKUP(A1378,'CET cennik 01 02 2026 wer SHE'!B:I,8,0)</f>
        <v>23.7</v>
      </c>
    </row>
    <row r="1379" spans="1:3">
      <c r="A1379" s="213" t="s">
        <v>4064</v>
      </c>
      <c r="B1379" s="102" t="s">
        <v>5473</v>
      </c>
      <c r="C1379" s="352">
        <f>VLOOKUP(A1379,'CET cennik 01 02 2026 wer SHE'!B:I,8,0)</f>
        <v>17.399999999999999</v>
      </c>
    </row>
    <row r="1380" spans="1:3">
      <c r="A1380" s="213" t="s">
        <v>4066</v>
      </c>
      <c r="B1380" s="102" t="s">
        <v>5474</v>
      </c>
      <c r="C1380" s="352">
        <f>VLOOKUP(A1380,'CET cennik 01 02 2026 wer SHE'!B:I,8,0)</f>
        <v>18.7</v>
      </c>
    </row>
    <row r="1381" spans="1:3">
      <c r="A1381" s="213" t="s">
        <v>4068</v>
      </c>
      <c r="B1381" s="102" t="s">
        <v>5475</v>
      </c>
      <c r="C1381" s="352">
        <f>VLOOKUP(A1381,'CET cennik 01 02 2026 wer SHE'!B:I,8,0)</f>
        <v>18.5</v>
      </c>
    </row>
    <row r="1382" spans="1:3">
      <c r="A1382" s="213" t="s">
        <v>4070</v>
      </c>
      <c r="B1382" s="102" t="s">
        <v>5476</v>
      </c>
      <c r="C1382" s="352">
        <f>VLOOKUP(A1382,'CET cennik 01 02 2026 wer SHE'!B:I,8,0)</f>
        <v>18.3</v>
      </c>
    </row>
    <row r="1383" spans="1:3">
      <c r="A1383" s="213" t="s">
        <v>4072</v>
      </c>
      <c r="B1383" s="102" t="s">
        <v>5477</v>
      </c>
      <c r="C1383" s="352">
        <f>VLOOKUP(A1383,'CET cennik 01 02 2026 wer SHE'!B:I,8,0)</f>
        <v>19.899999999999999</v>
      </c>
    </row>
    <row r="1384" spans="1:3">
      <c r="A1384" s="213" t="s">
        <v>4074</v>
      </c>
      <c r="B1384" s="102" t="s">
        <v>5478</v>
      </c>
      <c r="C1384" s="352">
        <f>VLOOKUP(A1384,'CET cennik 01 02 2026 wer SHE'!B:I,8,0)</f>
        <v>21.6</v>
      </c>
    </row>
    <row r="1385" spans="1:3">
      <c r="A1385" s="213" t="s">
        <v>4076</v>
      </c>
      <c r="B1385" s="102" t="s">
        <v>5479</v>
      </c>
      <c r="C1385" s="352">
        <f>VLOOKUP(A1385,'CET cennik 01 02 2026 wer SHE'!B:I,8,0)</f>
        <v>18</v>
      </c>
    </row>
    <row r="1386" spans="1:3">
      <c r="A1386" s="213" t="s">
        <v>4078</v>
      </c>
      <c r="B1386" s="102" t="s">
        <v>5480</v>
      </c>
      <c r="C1386" s="352">
        <f>VLOOKUP(A1386,'CET cennik 01 02 2026 wer SHE'!B:I,8,0)</f>
        <v>19.899999999999999</v>
      </c>
    </row>
    <row r="1387" spans="1:3">
      <c r="A1387" s="213" t="s">
        <v>4080</v>
      </c>
      <c r="B1387" s="102" t="s">
        <v>5481</v>
      </c>
      <c r="C1387" s="352">
        <f>VLOOKUP(A1387,'CET cennik 01 02 2026 wer SHE'!B:I,8,0)</f>
        <v>19.399999999999999</v>
      </c>
    </row>
    <row r="1388" spans="1:3">
      <c r="A1388" s="213" t="s">
        <v>4082</v>
      </c>
      <c r="B1388" s="102" t="s">
        <v>5482</v>
      </c>
      <c r="C1388" s="352">
        <f>VLOOKUP(A1388,'CET cennik 01 02 2026 wer SHE'!B:I,8,0)</f>
        <v>18.600000000000001</v>
      </c>
    </row>
    <row r="1389" spans="1:3">
      <c r="A1389" s="213" t="s">
        <v>4084</v>
      </c>
      <c r="B1389" s="102" t="s">
        <v>5483</v>
      </c>
      <c r="C1389" s="352">
        <f>VLOOKUP(A1389,'CET cennik 01 02 2026 wer SHE'!B:I,8,0)</f>
        <v>20.7</v>
      </c>
    </row>
    <row r="1390" spans="1:3">
      <c r="A1390" s="213" t="s">
        <v>4086</v>
      </c>
      <c r="B1390" s="102" t="s">
        <v>5484</v>
      </c>
      <c r="C1390" s="352">
        <f>VLOOKUP(A1390,'CET cennik 01 02 2026 wer SHE'!B:I,8,0)</f>
        <v>24</v>
      </c>
    </row>
    <row r="1391" spans="1:3">
      <c r="A1391" s="213" t="s">
        <v>4088</v>
      </c>
      <c r="B1391" s="102" t="s">
        <v>5485</v>
      </c>
      <c r="C1391" s="352">
        <f>VLOOKUP(A1391,'CET cennik 01 02 2026 wer SHE'!B:I,8,0)</f>
        <v>18.3</v>
      </c>
    </row>
    <row r="1392" spans="1:3">
      <c r="A1392" s="213" t="s">
        <v>4090</v>
      </c>
      <c r="B1392" s="102" t="s">
        <v>5486</v>
      </c>
      <c r="C1392" s="352">
        <f>VLOOKUP(A1392,'CET cennik 01 02 2026 wer SHE'!B:I,8,0)</f>
        <v>19.899999999999999</v>
      </c>
    </row>
    <row r="1393" spans="1:3">
      <c r="A1393" s="213" t="s">
        <v>4092</v>
      </c>
      <c r="B1393" s="102" t="s">
        <v>5487</v>
      </c>
      <c r="C1393" s="352">
        <f>VLOOKUP(A1393,'CET cennik 01 02 2026 wer SHE'!B:I,8,0)</f>
        <v>19.3</v>
      </c>
    </row>
    <row r="1394" spans="1:3">
      <c r="A1394" s="213" t="s">
        <v>4094</v>
      </c>
      <c r="B1394" s="102" t="s">
        <v>5488</v>
      </c>
      <c r="C1394" s="352">
        <f>VLOOKUP(A1394,'CET cennik 01 02 2026 wer SHE'!B:I,8,0)</f>
        <v>24.1</v>
      </c>
    </row>
    <row r="1395" spans="1:3">
      <c r="A1395" s="213" t="s">
        <v>4096</v>
      </c>
      <c r="B1395" s="102" t="s">
        <v>5489</v>
      </c>
      <c r="C1395" s="352">
        <f>VLOOKUP(A1395,'CET cennik 01 02 2026 wer SHE'!B:I,8,0)</f>
        <v>19</v>
      </c>
    </row>
    <row r="1396" spans="1:3">
      <c r="A1396" s="213" t="s">
        <v>4098</v>
      </c>
      <c r="B1396" s="102" t="s">
        <v>5490</v>
      </c>
      <c r="C1396" s="352">
        <f>VLOOKUP(A1396,'CET cennik 01 02 2026 wer SHE'!B:I,8,0)</f>
        <v>21.3</v>
      </c>
    </row>
    <row r="1397" spans="1:3">
      <c r="A1397" s="213" t="s">
        <v>4100</v>
      </c>
      <c r="B1397" s="102" t="s">
        <v>5491</v>
      </c>
      <c r="C1397" s="352">
        <f>VLOOKUP(A1397,'CET cennik 01 02 2026 wer SHE'!B:I,8,0)</f>
        <v>20.8</v>
      </c>
    </row>
    <row r="1398" spans="1:3">
      <c r="A1398" s="213" t="s">
        <v>4102</v>
      </c>
      <c r="B1398" s="102" t="s">
        <v>5492</v>
      </c>
      <c r="C1398" s="352">
        <f>VLOOKUP(A1398,'CET cennik 01 02 2026 wer SHE'!B:I,8,0)</f>
        <v>20.6</v>
      </c>
    </row>
    <row r="1399" spans="1:3">
      <c r="A1399" s="213" t="s">
        <v>4104</v>
      </c>
      <c r="B1399" s="102" t="s">
        <v>5493</v>
      </c>
      <c r="C1399" s="352">
        <f>VLOOKUP(A1399,'CET cennik 01 02 2026 wer SHE'!B:I,8,0)</f>
        <v>22.8</v>
      </c>
    </row>
    <row r="1400" spans="1:3">
      <c r="A1400" s="213" t="s">
        <v>4106</v>
      </c>
      <c r="B1400" s="102" t="s">
        <v>5494</v>
      </c>
      <c r="C1400" s="352">
        <f>VLOOKUP(A1400,'CET cennik 01 02 2026 wer SHE'!B:I,8,0)</f>
        <v>26.1</v>
      </c>
    </row>
    <row r="1401" spans="1:3">
      <c r="A1401" s="213" t="s">
        <v>4108</v>
      </c>
      <c r="B1401" s="102" t="s">
        <v>5495</v>
      </c>
      <c r="C1401" s="352">
        <f>VLOOKUP(A1401,'CET cennik 01 02 2026 wer SHE'!B:I,8,0)</f>
        <v>20.9</v>
      </c>
    </row>
    <row r="1402" spans="1:3">
      <c r="A1402" s="213" t="s">
        <v>4110</v>
      </c>
      <c r="B1402" s="102" t="s">
        <v>5496</v>
      </c>
      <c r="C1402" s="352">
        <f>VLOOKUP(A1402,'CET cennik 01 02 2026 wer SHE'!B:I,8,0)</f>
        <v>22.7</v>
      </c>
    </row>
    <row r="1403" spans="1:3">
      <c r="A1403" s="213" t="s">
        <v>4112</v>
      </c>
      <c r="B1403" s="102" t="s">
        <v>5497</v>
      </c>
      <c r="C1403" s="352">
        <f>VLOOKUP(A1403,'CET cennik 01 02 2026 wer SHE'!B:I,8,0)</f>
        <v>22.2</v>
      </c>
    </row>
    <row r="1404" spans="1:3">
      <c r="A1404" s="213" t="s">
        <v>4114</v>
      </c>
      <c r="B1404" s="102" t="s">
        <v>5498</v>
      </c>
      <c r="C1404" s="352">
        <f>VLOOKUP(A1404,'CET cennik 01 02 2026 wer SHE'!B:I,8,0)</f>
        <v>21.8</v>
      </c>
    </row>
    <row r="1405" spans="1:3">
      <c r="A1405" s="213" t="s">
        <v>4116</v>
      </c>
      <c r="B1405" s="102" t="s">
        <v>5499</v>
      </c>
      <c r="C1405" s="352">
        <f>VLOOKUP(A1405,'CET cennik 01 02 2026 wer SHE'!B:I,8,0)</f>
        <v>23.6</v>
      </c>
    </row>
    <row r="1406" spans="1:3">
      <c r="A1406" s="213" t="s">
        <v>4118</v>
      </c>
      <c r="B1406" s="102" t="s">
        <v>5500</v>
      </c>
      <c r="C1406" s="352">
        <f>VLOOKUP(A1406,'CET cennik 01 02 2026 wer SHE'!B:I,8,0)</f>
        <v>27.9</v>
      </c>
    </row>
    <row r="1407" spans="1:3">
      <c r="A1407" s="213" t="s">
        <v>4120</v>
      </c>
      <c r="B1407" s="102" t="s">
        <v>5501</v>
      </c>
      <c r="C1407" s="352">
        <f>VLOOKUP(A1407,'CET cennik 01 02 2026 wer SHE'!B:I,8,0)</f>
        <v>21.5</v>
      </c>
    </row>
    <row r="1408" spans="1:3">
      <c r="A1408" s="213" t="s">
        <v>4122</v>
      </c>
      <c r="B1408" s="102" t="s">
        <v>5502</v>
      </c>
      <c r="C1408" s="352">
        <f>VLOOKUP(A1408,'CET cennik 01 02 2026 wer SHE'!B:I,8,0)</f>
        <v>23.4</v>
      </c>
    </row>
    <row r="1409" spans="1:3">
      <c r="A1409" s="213" t="s">
        <v>4124</v>
      </c>
      <c r="B1409" s="102" t="s">
        <v>5503</v>
      </c>
      <c r="C1409" s="352">
        <f>VLOOKUP(A1409,'CET cennik 01 02 2026 wer SHE'!B:I,8,0)</f>
        <v>28.9</v>
      </c>
    </row>
    <row r="1410" spans="1:3">
      <c r="A1410" s="213" t="s">
        <v>4126</v>
      </c>
      <c r="B1410" s="102" t="s">
        <v>5504</v>
      </c>
      <c r="C1410" s="352">
        <f>VLOOKUP(A1410,'CET cennik 01 02 2026 wer SHE'!B:I,8,0)</f>
        <v>22.3</v>
      </c>
    </row>
    <row r="1411" spans="1:3">
      <c r="A1411" s="213" t="s">
        <v>4128</v>
      </c>
      <c r="B1411" s="102" t="s">
        <v>5505</v>
      </c>
      <c r="C1411" s="352">
        <f>VLOOKUP(A1411,'CET cennik 01 02 2026 wer SHE'!B:I,8,0)</f>
        <v>24</v>
      </c>
    </row>
    <row r="1412" spans="1:3">
      <c r="A1412" s="213" t="s">
        <v>4130</v>
      </c>
      <c r="B1412" s="102" t="s">
        <v>5506</v>
      </c>
      <c r="C1412" s="352">
        <f>VLOOKUP(A1412,'CET cennik 01 02 2026 wer SHE'!B:I,8,0)</f>
        <v>23.8</v>
      </c>
    </row>
    <row r="1413" spans="1:3">
      <c r="A1413" s="213" t="s">
        <v>4132</v>
      </c>
      <c r="B1413" s="102" t="s">
        <v>5507</v>
      </c>
      <c r="C1413" s="352">
        <f>VLOOKUP(A1413,'CET cennik 01 02 2026 wer SHE'!B:I,8,0)</f>
        <v>23.5</v>
      </c>
    </row>
    <row r="1414" spans="1:3">
      <c r="A1414" s="213" t="s">
        <v>4134</v>
      </c>
      <c r="B1414" s="102" t="s">
        <v>5508</v>
      </c>
      <c r="C1414" s="352">
        <f>VLOOKUP(A1414,'CET cennik 01 02 2026 wer SHE'!B:I,8,0)</f>
        <v>24.6</v>
      </c>
    </row>
    <row r="1415" spans="1:3">
      <c r="A1415" s="213" t="s">
        <v>4136</v>
      </c>
      <c r="B1415" s="102" t="s">
        <v>5509</v>
      </c>
      <c r="C1415" s="352">
        <f>VLOOKUP(A1415,'CET cennik 01 02 2026 wer SHE'!B:I,8,0)</f>
        <v>5.3</v>
      </c>
    </row>
    <row r="1416" spans="1:3">
      <c r="A1416" s="213" t="s">
        <v>4138</v>
      </c>
      <c r="B1416" s="102" t="s">
        <v>5510</v>
      </c>
      <c r="C1416" s="352">
        <f>VLOOKUP(A1416,'CET cennik 01 02 2026 wer SHE'!B:I,8,0)</f>
        <v>7.4</v>
      </c>
    </row>
    <row r="1417" spans="1:3">
      <c r="A1417" s="213" t="s">
        <v>4140</v>
      </c>
      <c r="B1417" s="102" t="s">
        <v>5511</v>
      </c>
      <c r="C1417" s="352">
        <f>VLOOKUP(A1417,'CET cennik 01 02 2026 wer SHE'!B:I,8,0)</f>
        <v>5.3</v>
      </c>
    </row>
    <row r="1418" spans="1:3">
      <c r="A1418" s="213" t="s">
        <v>4142</v>
      </c>
      <c r="B1418" s="102" t="s">
        <v>5512</v>
      </c>
      <c r="C1418" s="352">
        <f>VLOOKUP(A1418,'CET cennik 01 02 2026 wer SHE'!B:I,8,0)</f>
        <v>5.9</v>
      </c>
    </row>
    <row r="1419" spans="1:3">
      <c r="A1419" s="213" t="s">
        <v>4144</v>
      </c>
      <c r="B1419" s="102" t="s">
        <v>5513</v>
      </c>
      <c r="C1419" s="352">
        <f>VLOOKUP(A1419,'CET cennik 01 02 2026 wer SHE'!B:I,8,0)</f>
        <v>6.4</v>
      </c>
    </row>
    <row r="1420" spans="1:3">
      <c r="A1420" s="213" t="s">
        <v>4146</v>
      </c>
      <c r="B1420" s="102" t="s">
        <v>5514</v>
      </c>
      <c r="C1420" s="352">
        <f>VLOOKUP(A1420,'CET cennik 01 02 2026 wer SHE'!B:I,8,0)</f>
        <v>6.4</v>
      </c>
    </row>
    <row r="1421" spans="1:3">
      <c r="A1421" s="213" t="s">
        <v>4148</v>
      </c>
      <c r="B1421" s="102" t="s">
        <v>5515</v>
      </c>
      <c r="C1421" s="352">
        <f>VLOOKUP(A1421,'CET cennik 01 02 2026 wer SHE'!B:I,8,0)</f>
        <v>5.4</v>
      </c>
    </row>
    <row r="1422" spans="1:3">
      <c r="A1422" s="213" t="s">
        <v>4150</v>
      </c>
      <c r="B1422" s="102" t="s">
        <v>5516</v>
      </c>
      <c r="C1422" s="352">
        <f>VLOOKUP(A1422,'CET cennik 01 02 2026 wer SHE'!B:I,8,0)</f>
        <v>5.9</v>
      </c>
    </row>
    <row r="1423" spans="1:3">
      <c r="A1423" s="213" t="s">
        <v>4152</v>
      </c>
      <c r="B1423" s="102" t="s">
        <v>5517</v>
      </c>
      <c r="C1423" s="352">
        <f>VLOOKUP(A1423,'CET cennik 01 02 2026 wer SHE'!B:I,8,0)</f>
        <v>5.4</v>
      </c>
    </row>
    <row r="1424" spans="1:3">
      <c r="A1424" s="213" t="s">
        <v>4154</v>
      </c>
      <c r="B1424" s="102" t="s">
        <v>5518</v>
      </c>
      <c r="C1424" s="352">
        <f>VLOOKUP(A1424,'CET cennik 01 02 2026 wer SHE'!B:I,8,0)</f>
        <v>5.9</v>
      </c>
    </row>
    <row r="1425" spans="1:3">
      <c r="A1425" s="213" t="s">
        <v>4156</v>
      </c>
      <c r="B1425" s="102" t="s">
        <v>5519</v>
      </c>
      <c r="C1425" s="352">
        <f>VLOOKUP(A1425,'CET cennik 01 02 2026 wer SHE'!B:I,8,0)</f>
        <v>6.1</v>
      </c>
    </row>
    <row r="1426" spans="1:3">
      <c r="A1426" s="213" t="s">
        <v>4158</v>
      </c>
      <c r="B1426" s="102" t="s">
        <v>5520</v>
      </c>
      <c r="C1426" s="352">
        <f>VLOOKUP(A1426,'CET cennik 01 02 2026 wer SHE'!B:I,8,0)</f>
        <v>6.6</v>
      </c>
    </row>
    <row r="1427" spans="1:3">
      <c r="A1427" s="213" t="s">
        <v>4160</v>
      </c>
      <c r="B1427" s="102" t="s">
        <v>5521</v>
      </c>
      <c r="C1427" s="352">
        <f>VLOOKUP(A1427,'CET cennik 01 02 2026 wer SHE'!B:I,8,0)</f>
        <v>8.3000000000000007</v>
      </c>
    </row>
    <row r="1428" spans="1:3">
      <c r="A1428" s="213" t="s">
        <v>4162</v>
      </c>
      <c r="B1428" s="102" t="s">
        <v>5522</v>
      </c>
      <c r="C1428" s="352">
        <f>VLOOKUP(A1428,'CET cennik 01 02 2026 wer SHE'!B:I,8,0)</f>
        <v>6.1</v>
      </c>
    </row>
    <row r="1429" spans="1:3">
      <c r="A1429" s="213" t="s">
        <v>4164</v>
      </c>
      <c r="B1429" s="102" t="s">
        <v>5523</v>
      </c>
      <c r="C1429" s="352">
        <f>VLOOKUP(A1429,'CET cennik 01 02 2026 wer SHE'!B:I,8,0)</f>
        <v>6.9</v>
      </c>
    </row>
    <row r="1430" spans="1:3">
      <c r="A1430" s="213" t="s">
        <v>4166</v>
      </c>
      <c r="B1430" s="102" t="s">
        <v>5524</v>
      </c>
      <c r="C1430" s="352">
        <f>VLOOKUP(A1430,'CET cennik 01 02 2026 wer SHE'!B:I,8,0)</f>
        <v>6.7</v>
      </c>
    </row>
    <row r="1431" spans="1:3">
      <c r="A1431" s="213" t="s">
        <v>4168</v>
      </c>
      <c r="B1431" s="102" t="s">
        <v>5525</v>
      </c>
      <c r="C1431" s="352">
        <f>VLOOKUP(A1431,'CET cennik 01 02 2026 wer SHE'!B:I,8,0)</f>
        <v>6.9</v>
      </c>
    </row>
    <row r="1432" spans="1:3">
      <c r="A1432" s="213" t="s">
        <v>4170</v>
      </c>
      <c r="B1432" s="102" t="s">
        <v>5526</v>
      </c>
      <c r="C1432" s="352">
        <f>VLOOKUP(A1432,'CET cennik 01 02 2026 wer SHE'!B:I,8,0)</f>
        <v>7.3</v>
      </c>
    </row>
    <row r="1433" spans="1:3">
      <c r="A1433" s="213" t="s">
        <v>4172</v>
      </c>
      <c r="B1433" s="102" t="s">
        <v>5527</v>
      </c>
      <c r="C1433" s="352">
        <f>VLOOKUP(A1433,'CET cennik 01 02 2026 wer SHE'!B:I,8,0)</f>
        <v>9.1999999999999993</v>
      </c>
    </row>
    <row r="1434" spans="1:3">
      <c r="A1434" s="213" t="s">
        <v>4174</v>
      </c>
      <c r="B1434" s="102" t="s">
        <v>5528</v>
      </c>
      <c r="C1434" s="352">
        <f>VLOOKUP(A1434,'CET cennik 01 02 2026 wer SHE'!B:I,8,0)</f>
        <v>6.9</v>
      </c>
    </row>
    <row r="1435" spans="1:3">
      <c r="A1435" s="213" t="s">
        <v>4176</v>
      </c>
      <c r="B1435" s="102" t="s">
        <v>5529</v>
      </c>
      <c r="C1435" s="352">
        <f>VLOOKUP(A1435,'CET cennik 01 02 2026 wer SHE'!B:I,8,0)</f>
        <v>7.3</v>
      </c>
    </row>
    <row r="1436" spans="1:3">
      <c r="A1436" s="213" t="s">
        <v>4178</v>
      </c>
      <c r="B1436" s="102" t="s">
        <v>5530</v>
      </c>
      <c r="C1436" s="352">
        <f>VLOOKUP(A1436,'CET cennik 01 02 2026 wer SHE'!B:I,8,0)</f>
        <v>6.2</v>
      </c>
    </row>
    <row r="1437" spans="1:3">
      <c r="A1437" s="213" t="s">
        <v>4180</v>
      </c>
      <c r="B1437" s="102" t="s">
        <v>5531</v>
      </c>
      <c r="C1437" s="352">
        <f>VLOOKUP(A1437,'CET cennik 01 02 2026 wer SHE'!B:I,8,0)</f>
        <v>6.2</v>
      </c>
    </row>
    <row r="1438" spans="1:3">
      <c r="A1438" s="213" t="s">
        <v>4182</v>
      </c>
      <c r="B1438" s="102" t="s">
        <v>5532</v>
      </c>
      <c r="C1438" s="352">
        <f>VLOOKUP(A1438,'CET cennik 01 02 2026 wer SHE'!B:I,8,0)</f>
        <v>7</v>
      </c>
    </row>
    <row r="1439" spans="1:3">
      <c r="A1439" s="213" t="s">
        <v>4184</v>
      </c>
      <c r="B1439" s="102" t="s">
        <v>5533</v>
      </c>
      <c r="C1439" s="352">
        <f>VLOOKUP(A1439,'CET cennik 01 02 2026 wer SHE'!B:I,8,0)</f>
        <v>7.9</v>
      </c>
    </row>
    <row r="1440" spans="1:3">
      <c r="A1440" s="213" t="s">
        <v>4186</v>
      </c>
      <c r="B1440" s="102" t="s">
        <v>5534</v>
      </c>
      <c r="C1440" s="352">
        <f>VLOOKUP(A1440,'CET cennik 01 02 2026 wer SHE'!B:I,8,0)</f>
        <v>7.5</v>
      </c>
    </row>
    <row r="1441" spans="1:3">
      <c r="A1441" s="213" t="s">
        <v>4188</v>
      </c>
      <c r="B1441" s="102" t="s">
        <v>5535</v>
      </c>
      <c r="C1441" s="352">
        <f>VLOOKUP(A1441,'CET cennik 01 02 2026 wer SHE'!B:I,8,0)</f>
        <v>7.9</v>
      </c>
    </row>
    <row r="1442" spans="1:3">
      <c r="A1442" s="213" t="s">
        <v>4190</v>
      </c>
      <c r="B1442" s="102" t="s">
        <v>5536</v>
      </c>
      <c r="C1442" s="352">
        <f>VLOOKUP(A1442,'CET cennik 01 02 2026 wer SHE'!B:I,8,0)</f>
        <v>9.8000000000000007</v>
      </c>
    </row>
    <row r="1443" spans="1:3">
      <c r="A1443" s="213" t="s">
        <v>4192</v>
      </c>
      <c r="B1443" s="102" t="s">
        <v>5537</v>
      </c>
      <c r="C1443" s="352">
        <f>VLOOKUP(A1443,'CET cennik 01 02 2026 wer SHE'!B:I,8,0)</f>
        <v>7.5</v>
      </c>
    </row>
    <row r="1444" spans="1:3">
      <c r="A1444" s="213" t="s">
        <v>4194</v>
      </c>
      <c r="B1444" s="102" t="s">
        <v>5538</v>
      </c>
      <c r="C1444" s="352">
        <f>VLOOKUP(A1444,'CET cennik 01 02 2026 wer SHE'!B:I,8,0)</f>
        <v>8.1999999999999993</v>
      </c>
    </row>
    <row r="1445" spans="1:3">
      <c r="A1445" s="213" t="s">
        <v>4196</v>
      </c>
      <c r="B1445" s="102" t="s">
        <v>5539</v>
      </c>
      <c r="C1445" s="352">
        <f>VLOOKUP(A1445,'CET cennik 01 02 2026 wer SHE'!B:I,8,0)</f>
        <v>8</v>
      </c>
    </row>
    <row r="1446" spans="1:3">
      <c r="A1446" s="213" t="s">
        <v>3391</v>
      </c>
      <c r="B1446" s="102" t="s">
        <v>2357</v>
      </c>
      <c r="C1446" s="352">
        <f>VLOOKUP(A1446,'CET cennik 01 02 2026 wer SHE'!B:I,8,0)</f>
        <v>330</v>
      </c>
    </row>
    <row r="1447" spans="1:3">
      <c r="A1447" s="213" t="s">
        <v>3392</v>
      </c>
      <c r="B1447" s="102" t="s">
        <v>2358</v>
      </c>
      <c r="C1447" s="352">
        <f>VLOOKUP(A1447,'CET cennik 01 02 2026 wer SHE'!B:I,8,0)</f>
        <v>375</v>
      </c>
    </row>
    <row r="1448" spans="1:3">
      <c r="A1448" s="213" t="s">
        <v>3393</v>
      </c>
      <c r="B1448" s="102" t="s">
        <v>2359</v>
      </c>
      <c r="C1448" s="352">
        <f>VLOOKUP(A1448,'CET cennik 01 02 2026 wer SHE'!B:I,8,0)</f>
        <v>445</v>
      </c>
    </row>
    <row r="1449" spans="1:3">
      <c r="A1449" s="213" t="s">
        <v>3394</v>
      </c>
      <c r="B1449" s="102" t="s">
        <v>2360</v>
      </c>
      <c r="C1449" s="352">
        <f>VLOOKUP(A1449,'CET cennik 01 02 2026 wer SHE'!B:I,8,0)</f>
        <v>540</v>
      </c>
    </row>
    <row r="1450" spans="1:3">
      <c r="A1450" s="213" t="s">
        <v>3395</v>
      </c>
      <c r="B1450" s="102" t="s">
        <v>2361</v>
      </c>
      <c r="C1450" s="352">
        <f>VLOOKUP(A1450,'CET cennik 01 02 2026 wer SHE'!B:I,8,0)</f>
        <v>590</v>
      </c>
    </row>
    <row r="1451" spans="1:3">
      <c r="A1451" s="213" t="s">
        <v>3396</v>
      </c>
      <c r="B1451" s="102" t="s">
        <v>2362</v>
      </c>
      <c r="C1451" s="352">
        <f>VLOOKUP(A1451,'CET cennik 01 02 2026 wer SHE'!B:I,8,0)</f>
        <v>699</v>
      </c>
    </row>
    <row r="1452" spans="1:3">
      <c r="A1452" s="213" t="s">
        <v>3397</v>
      </c>
      <c r="B1452" s="102" t="s">
        <v>2363</v>
      </c>
      <c r="C1452" s="352">
        <f>VLOOKUP(A1452,'CET cennik 01 02 2026 wer SHE'!B:I,8,0)</f>
        <v>810</v>
      </c>
    </row>
    <row r="1453" spans="1:3">
      <c r="A1453" s="213" t="s">
        <v>3398</v>
      </c>
      <c r="B1453" s="102" t="s">
        <v>2364</v>
      </c>
      <c r="C1453" s="352">
        <f>VLOOKUP(A1453,'CET cennik 01 02 2026 wer SHE'!B:I,8,0)</f>
        <v>360</v>
      </c>
    </row>
    <row r="1454" spans="1:3">
      <c r="A1454" s="213" t="s">
        <v>3399</v>
      </c>
      <c r="B1454" s="102" t="s">
        <v>2365</v>
      </c>
      <c r="C1454" s="352">
        <f>VLOOKUP(A1454,'CET cennik 01 02 2026 wer SHE'!B:I,8,0)</f>
        <v>445</v>
      </c>
    </row>
    <row r="1455" spans="1:3">
      <c r="A1455" s="213" t="s">
        <v>3400</v>
      </c>
      <c r="B1455" s="102" t="s">
        <v>2366</v>
      </c>
      <c r="C1455" s="352">
        <f>VLOOKUP(A1455,'CET cennik 01 02 2026 wer SHE'!B:I,8,0)</f>
        <v>550</v>
      </c>
    </row>
    <row r="1456" spans="1:3">
      <c r="A1456" s="213" t="s">
        <v>3401</v>
      </c>
      <c r="B1456" s="102" t="s">
        <v>2367</v>
      </c>
      <c r="C1456" s="352">
        <f>VLOOKUP(A1456,'CET cennik 01 02 2026 wer SHE'!B:I,8,0)</f>
        <v>620</v>
      </c>
    </row>
    <row r="1457" spans="1:3">
      <c r="A1457" s="213" t="s">
        <v>3402</v>
      </c>
      <c r="B1457" s="102" t="s">
        <v>2368</v>
      </c>
      <c r="C1457" s="352">
        <f>VLOOKUP(A1457,'CET cennik 01 02 2026 wer SHE'!B:I,8,0)</f>
        <v>720</v>
      </c>
    </row>
    <row r="1458" spans="1:3">
      <c r="A1458" s="213" t="s">
        <v>5929</v>
      </c>
      <c r="B1458" s="102" t="s">
        <v>5930</v>
      </c>
      <c r="C1458" s="352">
        <f>VLOOKUP(A1458,'CET cennik 01 02 2026 wer SHE'!B:I,8,0)</f>
        <v>790</v>
      </c>
    </row>
    <row r="1459" spans="1:3">
      <c r="A1459" s="213" t="s">
        <v>3403</v>
      </c>
      <c r="B1459" s="102" t="s">
        <v>2369</v>
      </c>
      <c r="C1459" s="352">
        <f>VLOOKUP(A1459,'CET cennik 01 02 2026 wer SHE'!B:I,8,0)</f>
        <v>820</v>
      </c>
    </row>
    <row r="1460" spans="1:3">
      <c r="A1460" s="213" t="s">
        <v>3404</v>
      </c>
      <c r="B1460" s="102" t="s">
        <v>2370</v>
      </c>
      <c r="C1460" s="352">
        <f>VLOOKUP(A1460,'CET cennik 01 02 2026 wer SHE'!B:I,8,0)</f>
        <v>990</v>
      </c>
    </row>
    <row r="1461" spans="1:3">
      <c r="A1461" s="213" t="s">
        <v>3405</v>
      </c>
      <c r="B1461" s="102" t="s">
        <v>4955</v>
      </c>
      <c r="C1461" s="352">
        <f>VLOOKUP(A1461,'CET cennik 01 02 2026 wer SHE'!B:I,8,0)</f>
        <v>530</v>
      </c>
    </row>
    <row r="1462" spans="1:3">
      <c r="A1462" s="213" t="s">
        <v>3407</v>
      </c>
      <c r="B1462" s="102" t="s">
        <v>4956</v>
      </c>
      <c r="C1462" s="352">
        <f>VLOOKUP(A1462,'CET cennik 01 02 2026 wer SHE'!B:I,8,0)</f>
        <v>575</v>
      </c>
    </row>
    <row r="1463" spans="1:3">
      <c r="A1463" s="213" t="s">
        <v>3409</v>
      </c>
      <c r="B1463" s="102" t="s">
        <v>4957</v>
      </c>
      <c r="C1463" s="352">
        <f>VLOOKUP(A1463,'CET cennik 01 02 2026 wer SHE'!B:I,8,0)</f>
        <v>600</v>
      </c>
    </row>
    <row r="1464" spans="1:3">
      <c r="A1464" s="213" t="s">
        <v>3411</v>
      </c>
      <c r="B1464" s="102" t="s">
        <v>4958</v>
      </c>
      <c r="C1464" s="352">
        <f>VLOOKUP(A1464,'CET cennik 01 02 2026 wer SHE'!B:I,8,0)</f>
        <v>660</v>
      </c>
    </row>
    <row r="1465" spans="1:3">
      <c r="A1465" s="213" t="s">
        <v>3413</v>
      </c>
      <c r="B1465" s="102" t="s">
        <v>4959</v>
      </c>
      <c r="C1465" s="352">
        <f>VLOOKUP(A1465,'CET cennik 01 02 2026 wer SHE'!B:I,8,0)</f>
        <v>690</v>
      </c>
    </row>
    <row r="1466" spans="1:3">
      <c r="A1466" s="213" t="s">
        <v>3415</v>
      </c>
      <c r="B1466" s="102" t="s">
        <v>4960</v>
      </c>
      <c r="C1466" s="352">
        <f>VLOOKUP(A1466,'CET cennik 01 02 2026 wer SHE'!B:I,8,0)</f>
        <v>840</v>
      </c>
    </row>
    <row r="1467" spans="1:3">
      <c r="A1467" s="213" t="s">
        <v>3417</v>
      </c>
      <c r="B1467" s="102" t="s">
        <v>4961</v>
      </c>
      <c r="C1467" s="352">
        <f>VLOOKUP(A1467,'CET cennik 01 02 2026 wer SHE'!B:I,8,0)</f>
        <v>950</v>
      </c>
    </row>
    <row r="1468" spans="1:3">
      <c r="A1468" s="213" t="s">
        <v>3419</v>
      </c>
      <c r="B1468" s="102" t="s">
        <v>4962</v>
      </c>
      <c r="C1468" s="352">
        <f>VLOOKUP(A1468,'CET cennik 01 02 2026 wer SHE'!B:I,8,0)</f>
        <v>570</v>
      </c>
    </row>
    <row r="1469" spans="1:3">
      <c r="A1469" s="213" t="s">
        <v>3421</v>
      </c>
      <c r="B1469" s="102" t="s">
        <v>4963</v>
      </c>
      <c r="C1469" s="352">
        <f>VLOOKUP(A1469,'CET cennik 01 02 2026 wer SHE'!B:I,8,0)</f>
        <v>650</v>
      </c>
    </row>
    <row r="1470" spans="1:3">
      <c r="A1470" s="213" t="s">
        <v>3423</v>
      </c>
      <c r="B1470" s="102" t="s">
        <v>4964</v>
      </c>
      <c r="C1470" s="352">
        <f>VLOOKUP(A1470,'CET cennik 01 02 2026 wer SHE'!B:I,8,0)</f>
        <v>755</v>
      </c>
    </row>
    <row r="1471" spans="1:3">
      <c r="A1471" s="213" t="s">
        <v>3425</v>
      </c>
      <c r="B1471" s="102" t="s">
        <v>4965</v>
      </c>
      <c r="C1471" s="352">
        <f>VLOOKUP(A1471,'CET cennik 01 02 2026 wer SHE'!B:I,8,0)</f>
        <v>820</v>
      </c>
    </row>
    <row r="1472" spans="1:3">
      <c r="A1472" s="213" t="s">
        <v>3427</v>
      </c>
      <c r="B1472" s="102" t="s">
        <v>4966</v>
      </c>
      <c r="C1472" s="352">
        <f>VLOOKUP(A1472,'CET cennik 01 02 2026 wer SHE'!B:I,8,0)</f>
        <v>895</v>
      </c>
    </row>
    <row r="1473" spans="1:3">
      <c r="A1473" s="213" t="s">
        <v>3429</v>
      </c>
      <c r="B1473" s="102" t="s">
        <v>4967</v>
      </c>
      <c r="C1473" s="352">
        <f>VLOOKUP(A1473,'CET cennik 01 02 2026 wer SHE'!B:I,8,0)</f>
        <v>1020</v>
      </c>
    </row>
    <row r="1474" spans="1:3">
      <c r="A1474" s="213" t="s">
        <v>3431</v>
      </c>
      <c r="B1474" s="102" t="s">
        <v>4968</v>
      </c>
      <c r="C1474" s="352">
        <f>VLOOKUP(A1474,'CET cennik 01 02 2026 wer SHE'!B:I,8,0)</f>
        <v>1190</v>
      </c>
    </row>
    <row r="1475" spans="1:3">
      <c r="A1475" s="213" t="s">
        <v>3433</v>
      </c>
      <c r="B1475" s="102" t="s">
        <v>2403</v>
      </c>
      <c r="C1475" s="352">
        <f>VLOOKUP(A1475,'CET cennik 01 02 2026 wer SHE'!B:I,8,0)</f>
        <v>540</v>
      </c>
    </row>
    <row r="1476" spans="1:3">
      <c r="A1476" s="213" t="s">
        <v>3434</v>
      </c>
      <c r="B1476" s="102" t="s">
        <v>5371</v>
      </c>
      <c r="C1476" s="352">
        <f>VLOOKUP(A1476,'CET cennik 01 02 2026 wer SHE'!B:I,8,0)</f>
        <v>358</v>
      </c>
    </row>
    <row r="1477" spans="1:3">
      <c r="A1477" s="213" t="s">
        <v>3435</v>
      </c>
      <c r="B1477" s="102" t="s">
        <v>5372</v>
      </c>
      <c r="C1477" s="352">
        <f>VLOOKUP(A1477,'CET cennik 01 02 2026 wer SHE'!B:I,8,0)</f>
        <v>358</v>
      </c>
    </row>
    <row r="1478" spans="1:3">
      <c r="A1478" s="213" t="s">
        <v>3436</v>
      </c>
      <c r="B1478" s="102" t="s">
        <v>2371</v>
      </c>
      <c r="C1478" s="352">
        <f>VLOOKUP(A1478,'CET cennik 01 02 2026 wer SHE'!B:I,8,0)</f>
        <v>1080</v>
      </c>
    </row>
    <row r="1479" spans="1:3">
      <c r="A1479" s="213" t="s">
        <v>3437</v>
      </c>
      <c r="B1479" s="102" t="s">
        <v>2372</v>
      </c>
      <c r="C1479" s="352">
        <f>VLOOKUP(A1479,'CET cennik 01 02 2026 wer SHE'!B:I,8,0)</f>
        <v>1160</v>
      </c>
    </row>
    <row r="1480" spans="1:3">
      <c r="A1480" s="213" t="s">
        <v>3438</v>
      </c>
      <c r="B1480" s="102" t="s">
        <v>2373</v>
      </c>
      <c r="C1480" s="352">
        <f>VLOOKUP(A1480,'CET cennik 01 02 2026 wer SHE'!B:I,8,0)</f>
        <v>1250</v>
      </c>
    </row>
    <row r="1481" spans="1:3">
      <c r="A1481" s="213" t="s">
        <v>3439</v>
      </c>
      <c r="B1481" s="102" t="s">
        <v>2374</v>
      </c>
      <c r="C1481" s="352">
        <f>VLOOKUP(A1481,'CET cennik 01 02 2026 wer SHE'!B:I,8,0)</f>
        <v>1590</v>
      </c>
    </row>
    <row r="1482" spans="1:3">
      <c r="A1482" s="213" t="s">
        <v>3440</v>
      </c>
      <c r="B1482" s="102" t="s">
        <v>2375</v>
      </c>
      <c r="C1482" s="352">
        <f>VLOOKUP(A1482,'CET cennik 01 02 2026 wer SHE'!B:I,8,0)</f>
        <v>1790</v>
      </c>
    </row>
    <row r="1483" spans="1:3">
      <c r="A1483" s="213" t="s">
        <v>3441</v>
      </c>
      <c r="B1483" s="102" t="s">
        <v>2376</v>
      </c>
      <c r="C1483" s="352">
        <f>VLOOKUP(A1483,'CET cennik 01 02 2026 wer SHE'!B:I,8,0)</f>
        <v>2100</v>
      </c>
    </row>
    <row r="1484" spans="1:3">
      <c r="A1484" s="213" t="s">
        <v>3442</v>
      </c>
      <c r="B1484" s="102" t="s">
        <v>5373</v>
      </c>
      <c r="C1484" s="352">
        <f>VLOOKUP(A1484,'CET cennik 01 02 2026 wer SHE'!B:I,8,0)</f>
        <v>199</v>
      </c>
    </row>
    <row r="1485" spans="1:3">
      <c r="A1485" s="213" t="s">
        <v>3444</v>
      </c>
      <c r="B1485" s="102" t="s">
        <v>2402</v>
      </c>
      <c r="C1485" s="352">
        <f>VLOOKUP(A1485,'CET cennik 01 02 2026 wer SHE'!B:I,8,0)</f>
        <v>90</v>
      </c>
    </row>
    <row r="1486" spans="1:3">
      <c r="A1486" s="213" t="s">
        <v>5919</v>
      </c>
      <c r="B1486" s="102" t="s">
        <v>5918</v>
      </c>
      <c r="C1486" s="352">
        <f>VLOOKUP(A1486,'CET cennik 01 02 2026 wer SHE'!B:I,8,0)</f>
        <v>30</v>
      </c>
    </row>
    <row r="1487" spans="1:3">
      <c r="A1487" s="213" t="s">
        <v>3446</v>
      </c>
      <c r="B1487" s="102" t="s">
        <v>5374</v>
      </c>
      <c r="C1487" s="352">
        <f>VLOOKUP(A1487,'CET cennik 01 02 2026 wer SHE'!B:I,8,0)</f>
        <v>250</v>
      </c>
    </row>
    <row r="1488" spans="1:3">
      <c r="A1488" s="213" t="s">
        <v>3448</v>
      </c>
      <c r="B1488" s="102" t="s">
        <v>5375</v>
      </c>
      <c r="C1488" s="352">
        <f>VLOOKUP(A1488,'CET cennik 01 02 2026 wer SHE'!B:I,8,0)</f>
        <v>280</v>
      </c>
    </row>
    <row r="1489" spans="1:3">
      <c r="A1489" s="213" t="s">
        <v>3450</v>
      </c>
      <c r="B1489" s="102" t="s">
        <v>5376</v>
      </c>
      <c r="C1489" s="352">
        <f>VLOOKUP(A1489,'CET cennik 01 02 2026 wer SHE'!B:I,8,0)</f>
        <v>320</v>
      </c>
    </row>
    <row r="1490" spans="1:3">
      <c r="A1490" s="213" t="s">
        <v>3452</v>
      </c>
      <c r="B1490" s="102" t="s">
        <v>5377</v>
      </c>
      <c r="C1490" s="352">
        <f>VLOOKUP(A1490,'CET cennik 01 02 2026 wer SHE'!B:I,8,0)</f>
        <v>370</v>
      </c>
    </row>
    <row r="1491" spans="1:3">
      <c r="A1491" s="213" t="s">
        <v>3454</v>
      </c>
      <c r="B1491" s="102" t="s">
        <v>5378</v>
      </c>
      <c r="C1491" s="352">
        <f>VLOOKUP(A1491,'CET cennik 01 02 2026 wer SHE'!B:I,8,0)</f>
        <v>395</v>
      </c>
    </row>
    <row r="1492" spans="1:3">
      <c r="A1492" s="213" t="s">
        <v>3456</v>
      </c>
      <c r="B1492" s="102" t="s">
        <v>5379</v>
      </c>
      <c r="C1492" s="352">
        <f>VLOOKUP(A1492,'CET cennik 01 02 2026 wer SHE'!B:I,8,0)</f>
        <v>445</v>
      </c>
    </row>
    <row r="1493" spans="1:3">
      <c r="A1493" s="213" t="s">
        <v>3458</v>
      </c>
      <c r="B1493" s="102" t="s">
        <v>5380</v>
      </c>
      <c r="C1493" s="352">
        <f>VLOOKUP(A1493,'CET cennik 01 02 2026 wer SHE'!B:I,8,0)</f>
        <v>460</v>
      </c>
    </row>
    <row r="1494" spans="1:3">
      <c r="A1494" s="213" t="s">
        <v>3460</v>
      </c>
      <c r="B1494" s="102" t="s">
        <v>5381</v>
      </c>
      <c r="C1494" s="352">
        <f>VLOOKUP(A1494,'CET cennik 01 02 2026 wer SHE'!B:I,8,0)</f>
        <v>505</v>
      </c>
    </row>
    <row r="1495" spans="1:3">
      <c r="A1495" s="213" t="s">
        <v>3462</v>
      </c>
      <c r="B1495" s="102" t="s">
        <v>5382</v>
      </c>
      <c r="C1495" s="352">
        <f>VLOOKUP(A1495,'CET cennik 01 02 2026 wer SHE'!B:I,8,0)</f>
        <v>540</v>
      </c>
    </row>
    <row r="1496" spans="1:3">
      <c r="A1496" s="213" t="s">
        <v>3464</v>
      </c>
      <c r="B1496" s="102" t="s">
        <v>5542</v>
      </c>
      <c r="C1496" s="352">
        <f>VLOOKUP(A1496,'CET cennik 01 02 2026 wer SHE'!B:I,8,0)</f>
        <v>73</v>
      </c>
    </row>
    <row r="1497" spans="1:3">
      <c r="A1497" s="213" t="s">
        <v>5560</v>
      </c>
      <c r="B1497" s="102" t="s">
        <v>5640</v>
      </c>
      <c r="C1497" s="352">
        <f>VLOOKUP(A1497,'CET cennik 01 02 2026 wer SHE'!B:I,8,0)</f>
        <v>76</v>
      </c>
    </row>
    <row r="1498" spans="1:3">
      <c r="A1498" s="213" t="s">
        <v>3465</v>
      </c>
      <c r="B1498" s="102" t="s">
        <v>5540</v>
      </c>
      <c r="C1498" s="352">
        <f>VLOOKUP(A1498,'CET cennik 01 02 2026 wer SHE'!B:I,8,0)</f>
        <v>530</v>
      </c>
    </row>
    <row r="1499" spans="1:3">
      <c r="A1499" s="213" t="s">
        <v>3466</v>
      </c>
      <c r="B1499" s="102" t="s">
        <v>5541</v>
      </c>
      <c r="C1499" s="352">
        <f>VLOOKUP(A1499,'CET cennik 01 02 2026 wer SHE'!B:I,8,0)</f>
        <v>550</v>
      </c>
    </row>
    <row r="1500" spans="1:3">
      <c r="A1500" s="213" t="s">
        <v>3467</v>
      </c>
      <c r="B1500" s="102" t="s">
        <v>2408</v>
      </c>
      <c r="C1500" s="352">
        <f>VLOOKUP(A1500,'CET cennik 01 02 2026 wer SHE'!B:I,8,0)</f>
        <v>220</v>
      </c>
    </row>
    <row r="1501" spans="1:3">
      <c r="A1501" s="213" t="s">
        <v>3382</v>
      </c>
      <c r="B1501" s="102" t="s">
        <v>5383</v>
      </c>
      <c r="C1501" s="352">
        <f>VLOOKUP(A1501,'CET cennik 01 02 2026 wer SHE'!B:I,8,0)</f>
        <v>290</v>
      </c>
    </row>
    <row r="1502" spans="1:3">
      <c r="A1502" s="213" t="s">
        <v>3383</v>
      </c>
      <c r="B1502" s="102" t="s">
        <v>5563</v>
      </c>
      <c r="C1502" s="352">
        <f>VLOOKUP(A1502,'CET cennik 01 02 2026 wer SHE'!B:I,8,0)</f>
        <v>215</v>
      </c>
    </row>
    <row r="1503" spans="1:3">
      <c r="A1503" s="213" t="s">
        <v>3468</v>
      </c>
      <c r="B1503" s="102" t="s">
        <v>5564</v>
      </c>
      <c r="C1503" s="352">
        <f>VLOOKUP(A1503,'CET cennik 01 02 2026 wer SHE'!B:I,8,0)</f>
        <v>275</v>
      </c>
    </row>
    <row r="1504" spans="1:3">
      <c r="A1504" s="213" t="s">
        <v>3470</v>
      </c>
      <c r="B1504" s="102" t="s">
        <v>5565</v>
      </c>
      <c r="C1504" s="352">
        <f>VLOOKUP(A1504,'CET cennik 01 02 2026 wer SHE'!B:I,8,0)</f>
        <v>310</v>
      </c>
    </row>
    <row r="1505" spans="1:3">
      <c r="A1505" s="213" t="s">
        <v>3374</v>
      </c>
      <c r="B1505" s="102" t="s">
        <v>5566</v>
      </c>
      <c r="C1505" s="352">
        <f>VLOOKUP(A1505,'CET cennik 01 02 2026 wer SHE'!B:I,8,0)</f>
        <v>360</v>
      </c>
    </row>
    <row r="1506" spans="1:3">
      <c r="A1506" s="213" t="s">
        <v>3376</v>
      </c>
      <c r="B1506" s="102" t="s">
        <v>5567</v>
      </c>
      <c r="C1506" s="352">
        <f>VLOOKUP(A1506,'CET cennik 01 02 2026 wer SHE'!B:I,8,0)</f>
        <v>420</v>
      </c>
    </row>
    <row r="1507" spans="1:3">
      <c r="A1507" s="213" t="s">
        <v>3378</v>
      </c>
      <c r="B1507" s="102" t="s">
        <v>5568</v>
      </c>
      <c r="C1507" s="352">
        <f>VLOOKUP(A1507,'CET cennik 01 02 2026 wer SHE'!B:I,8,0)</f>
        <v>455</v>
      </c>
    </row>
    <row r="1508" spans="1:3">
      <c r="A1508" s="213" t="s">
        <v>3380</v>
      </c>
      <c r="B1508" s="102" t="s">
        <v>5569</v>
      </c>
      <c r="C1508" s="352">
        <f>VLOOKUP(A1508,'CET cennik 01 02 2026 wer SHE'!B:I,8,0)</f>
        <v>506</v>
      </c>
    </row>
    <row r="1509" spans="1:3">
      <c r="A1509" s="213" t="s">
        <v>3385</v>
      </c>
      <c r="B1509" s="102" t="s">
        <v>5570</v>
      </c>
      <c r="C1509" s="352">
        <f>VLOOKUP(A1509,'CET cennik 01 02 2026 wer SHE'!B:I,8,0)</f>
        <v>540</v>
      </c>
    </row>
    <row r="1510" spans="1:3">
      <c r="A1510" s="213" t="s">
        <v>3387</v>
      </c>
      <c r="B1510" s="102" t="s">
        <v>5571</v>
      </c>
      <c r="C1510" s="352">
        <f>VLOOKUP(A1510,'CET cennik 01 02 2026 wer SHE'!B:I,8,0)</f>
        <v>595</v>
      </c>
    </row>
    <row r="1511" spans="1:3">
      <c r="A1511" s="213" t="s">
        <v>3389</v>
      </c>
      <c r="B1511" s="102" t="s">
        <v>5572</v>
      </c>
      <c r="C1511" s="352">
        <f>VLOOKUP(A1511,'CET cennik 01 02 2026 wer SHE'!B:I,8,0)</f>
        <v>638</v>
      </c>
    </row>
    <row r="1512" spans="1:3">
      <c r="A1512" s="213" t="s">
        <v>3473</v>
      </c>
      <c r="B1512" s="102" t="s">
        <v>2421</v>
      </c>
      <c r="C1512" s="352">
        <f>VLOOKUP(A1512,'CET cennik 01 02 2026 wer SHE'!B:I,8,0)</f>
        <v>30500</v>
      </c>
    </row>
    <row r="1513" spans="1:3">
      <c r="A1513" s="213" t="s">
        <v>5614</v>
      </c>
      <c r="B1513" s="102" t="s">
        <v>5577</v>
      </c>
      <c r="C1513" s="352">
        <f>VLOOKUP(A1513,'CET cennik 01 02 2026 wer SHE'!B:I,8,0)</f>
        <v>30800</v>
      </c>
    </row>
    <row r="1514" spans="1:3">
      <c r="A1514" s="213" t="s">
        <v>3475</v>
      </c>
      <c r="B1514" s="102" t="s">
        <v>2419</v>
      </c>
      <c r="C1514" s="352">
        <f>VLOOKUP(A1514,'CET cennik 01 02 2026 wer SHE'!B:I,8,0)</f>
        <v>55</v>
      </c>
    </row>
    <row r="1515" spans="1:3">
      <c r="A1515" s="213" t="s">
        <v>3476</v>
      </c>
      <c r="B1515" s="102" t="s">
        <v>5384</v>
      </c>
      <c r="C1515" s="352">
        <f>VLOOKUP(A1515,'CET cennik 01 02 2026 wer SHE'!B:I,8,0)</f>
        <v>2100</v>
      </c>
    </row>
    <row r="1516" spans="1:3">
      <c r="A1516" s="213" t="s">
        <v>3478</v>
      </c>
      <c r="B1516" s="102" t="s">
        <v>5385</v>
      </c>
      <c r="C1516" s="352">
        <f>VLOOKUP(A1516,'CET cennik 01 02 2026 wer SHE'!B:I,8,0)</f>
        <v>1650</v>
      </c>
    </row>
    <row r="1517" spans="1:3">
      <c r="A1517" s="213" t="s">
        <v>3480</v>
      </c>
      <c r="B1517" s="102" t="s">
        <v>2404</v>
      </c>
      <c r="C1517" s="352">
        <f>VLOOKUP(A1517,'CET cennik 01 02 2026 wer SHE'!B:I,8,0)</f>
        <v>535</v>
      </c>
    </row>
    <row r="1518" spans="1:3">
      <c r="A1518" s="213" t="s">
        <v>3482</v>
      </c>
      <c r="B1518" s="102" t="s">
        <v>2405</v>
      </c>
      <c r="C1518" s="352">
        <f>VLOOKUP(A1518,'CET cennik 01 02 2026 wer SHE'!B:I,8,0)</f>
        <v>162</v>
      </c>
    </row>
    <row r="1519" spans="1:3">
      <c r="A1519" s="213" t="s">
        <v>3484</v>
      </c>
      <c r="B1519" s="102" t="s">
        <v>2406</v>
      </c>
      <c r="C1519" s="352">
        <f>VLOOKUP(A1519,'CET cennik 01 02 2026 wer SHE'!B:I,8,0)</f>
        <v>1030</v>
      </c>
    </row>
    <row r="1520" spans="1:3">
      <c r="A1520" s="213" t="s">
        <v>3486</v>
      </c>
      <c r="B1520" s="102" t="s">
        <v>2407</v>
      </c>
      <c r="C1520" s="352">
        <f>VLOOKUP(A1520,'CET cennik 01 02 2026 wer SHE'!B:I,8,0)</f>
        <v>995</v>
      </c>
    </row>
    <row r="1521" spans="1:3">
      <c r="A1521" s="213" t="s">
        <v>3488</v>
      </c>
      <c r="B1521" s="102" t="s">
        <v>2413</v>
      </c>
      <c r="C1521" s="352">
        <f>VLOOKUP(A1521,'CET cennik 01 02 2026 wer SHE'!B:I,8,0)</f>
        <v>668</v>
      </c>
    </row>
    <row r="1522" spans="1:3">
      <c r="A1522" s="213" t="s">
        <v>3490</v>
      </c>
      <c r="B1522" s="102" t="s">
        <v>5543</v>
      </c>
      <c r="C1522" s="352">
        <f>VLOOKUP(A1522,'CET cennik 01 02 2026 wer SHE'!B:I,8,0)</f>
        <v>115</v>
      </c>
    </row>
    <row r="1523" spans="1:3">
      <c r="A1523" s="213" t="s">
        <v>3492</v>
      </c>
      <c r="B1523" s="102" t="s">
        <v>2415</v>
      </c>
      <c r="C1523" s="352">
        <f>VLOOKUP(A1523,'CET cennik 01 02 2026 wer SHE'!B:I,8,0)</f>
        <v>77</v>
      </c>
    </row>
    <row r="1524" spans="1:3">
      <c r="A1524" s="213" t="s">
        <v>3494</v>
      </c>
      <c r="B1524" s="102" t="s">
        <v>2416</v>
      </c>
      <c r="C1524" s="352">
        <f>VLOOKUP(A1524,'CET cennik 01 02 2026 wer SHE'!B:I,8,0)</f>
        <v>170</v>
      </c>
    </row>
    <row r="1525" spans="1:3">
      <c r="A1525" s="213" t="s">
        <v>3496</v>
      </c>
      <c r="B1525" s="102" t="s">
        <v>2417</v>
      </c>
      <c r="C1525" s="352">
        <f>VLOOKUP(A1525,'CET cennik 01 02 2026 wer SHE'!B:I,8,0)</f>
        <v>45</v>
      </c>
    </row>
    <row r="1526" spans="1:3">
      <c r="A1526" s="213" t="s">
        <v>3498</v>
      </c>
      <c r="B1526" s="102" t="s">
        <v>2418</v>
      </c>
      <c r="C1526" s="352">
        <f>VLOOKUP(A1526,'CET cennik 01 02 2026 wer SHE'!B:I,8,0)</f>
        <v>35</v>
      </c>
    </row>
    <row r="1527" spans="1:3">
      <c r="A1527" s="213" t="s">
        <v>3500</v>
      </c>
      <c r="B1527" s="102" t="s">
        <v>2422</v>
      </c>
      <c r="C1527" s="352">
        <f>VLOOKUP(A1527,'CET cennik 01 02 2026 wer SHE'!B:I,8,0)</f>
        <v>60</v>
      </c>
    </row>
    <row r="1528" spans="1:3">
      <c r="A1528" s="213" t="s">
        <v>3502</v>
      </c>
      <c r="B1528" s="102" t="s">
        <v>2420</v>
      </c>
      <c r="C1528" s="352">
        <f>VLOOKUP(A1528,'CET cennik 01 02 2026 wer SHE'!B:I,8,0)</f>
        <v>94</v>
      </c>
    </row>
    <row r="1529" spans="1:3">
      <c r="A1529" s="213" t="s">
        <v>5657</v>
      </c>
      <c r="B1529" s="102" t="s">
        <v>5915</v>
      </c>
      <c r="C1529" s="352">
        <f>VLOOKUP(A1529,'CET cennik 01 02 2026 wer SHE'!B:I,8,0)</f>
        <v>450</v>
      </c>
    </row>
    <row r="1530" spans="1:3">
      <c r="A1530" s="213" t="s">
        <v>5658</v>
      </c>
      <c r="B1530" s="102" t="s">
        <v>5916</v>
      </c>
      <c r="C1530" s="352">
        <f>VLOOKUP(A1530,'CET cennik 01 02 2026 wer SHE'!B:I,8,0)</f>
        <v>650</v>
      </c>
    </row>
    <row r="1531" spans="1:3">
      <c r="A1531" s="213" t="s">
        <v>3504</v>
      </c>
      <c r="B1531" s="102" t="s">
        <v>2435</v>
      </c>
      <c r="C1531" s="352">
        <f>VLOOKUP(A1531,'CET cennik 01 02 2026 wer SHE'!B:I,8,0)</f>
        <v>520</v>
      </c>
    </row>
    <row r="1532" spans="1:3">
      <c r="A1532" s="213" t="s">
        <v>3506</v>
      </c>
      <c r="B1532" s="102" t="s">
        <v>2436</v>
      </c>
      <c r="C1532" s="352">
        <f>VLOOKUP(A1532,'CET cennik 01 02 2026 wer SHE'!B:I,8,0)</f>
        <v>600</v>
      </c>
    </row>
    <row r="1533" spans="1:3">
      <c r="A1533" s="213" t="s">
        <v>3508</v>
      </c>
      <c r="B1533" s="102" t="s">
        <v>2437</v>
      </c>
      <c r="C1533" s="352">
        <f>VLOOKUP(A1533,'CET cennik 01 02 2026 wer SHE'!B:I,8,0)</f>
        <v>660</v>
      </c>
    </row>
    <row r="1534" spans="1:3">
      <c r="A1534" s="213" t="s">
        <v>3510</v>
      </c>
      <c r="B1534" s="102" t="s">
        <v>2438</v>
      </c>
      <c r="C1534" s="352">
        <f>VLOOKUP(A1534,'CET cennik 01 02 2026 wer SHE'!B:I,8,0)</f>
        <v>780</v>
      </c>
    </row>
    <row r="1535" spans="1:3">
      <c r="A1535" s="213" t="s">
        <v>3512</v>
      </c>
      <c r="B1535" s="102" t="s">
        <v>2439</v>
      </c>
      <c r="C1535" s="352">
        <f>VLOOKUP(A1535,'CET cennik 01 02 2026 wer SHE'!B:I,8,0)</f>
        <v>900</v>
      </c>
    </row>
    <row r="1536" spans="1:3">
      <c r="A1536" s="213" t="s">
        <v>3514</v>
      </c>
      <c r="B1536" s="102" t="s">
        <v>2440</v>
      </c>
      <c r="C1536" s="352">
        <f>VLOOKUP(A1536,'CET cennik 01 02 2026 wer SHE'!B:I,8,0)</f>
        <v>1020</v>
      </c>
    </row>
    <row r="1537" spans="1:3">
      <c r="A1537" s="213" t="s">
        <v>3516</v>
      </c>
      <c r="B1537" s="102" t="s">
        <v>5386</v>
      </c>
      <c r="C1537" s="352">
        <f>VLOOKUP(A1537,'CET cennik 01 02 2026 wer SHE'!B:I,8,0)</f>
        <v>495</v>
      </c>
    </row>
    <row r="1538" spans="1:3">
      <c r="A1538" s="213" t="s">
        <v>3518</v>
      </c>
      <c r="B1538" s="102" t="s">
        <v>5387</v>
      </c>
      <c r="C1538" s="352">
        <f>VLOOKUP(A1538,'CET cennik 01 02 2026 wer SHE'!B:I,8,0)</f>
        <v>550</v>
      </c>
    </row>
    <row r="1539" spans="1:3">
      <c r="A1539" s="213" t="s">
        <v>3520</v>
      </c>
      <c r="B1539" s="102" t="s">
        <v>5388</v>
      </c>
      <c r="C1539" s="352">
        <f>VLOOKUP(A1539,'CET cennik 01 02 2026 wer SHE'!B:I,8,0)</f>
        <v>695</v>
      </c>
    </row>
    <row r="1540" spans="1:3">
      <c r="A1540" s="213" t="s">
        <v>3522</v>
      </c>
      <c r="B1540" s="102" t="s">
        <v>5389</v>
      </c>
      <c r="C1540" s="352">
        <f>VLOOKUP(A1540,'CET cennik 01 02 2026 wer SHE'!B:I,8,0)</f>
        <v>790</v>
      </c>
    </row>
    <row r="1541" spans="1:3">
      <c r="A1541" s="213" t="s">
        <v>3524</v>
      </c>
      <c r="B1541" s="102" t="s">
        <v>5390</v>
      </c>
      <c r="C1541" s="352">
        <f>VLOOKUP(A1541,'CET cennik 01 02 2026 wer SHE'!B:I,8,0)</f>
        <v>830</v>
      </c>
    </row>
    <row r="1542" spans="1:3">
      <c r="A1542" s="213" t="s">
        <v>3526</v>
      </c>
      <c r="B1542" s="102" t="s">
        <v>2446</v>
      </c>
      <c r="C1542" s="352">
        <f>VLOOKUP(A1542,'CET cennik 01 02 2026 wer SHE'!B:I,8,0)</f>
        <v>195</v>
      </c>
    </row>
    <row r="1543" spans="1:3">
      <c r="A1543" s="213" t="s">
        <v>3528</v>
      </c>
      <c r="B1543" s="102" t="s">
        <v>2425</v>
      </c>
      <c r="C1543" s="352">
        <f>VLOOKUP(A1543,'CET cennik 01 02 2026 wer SHE'!B:I,8,0)</f>
        <v>220</v>
      </c>
    </row>
    <row r="1544" spans="1:3">
      <c r="A1544" s="213" t="s">
        <v>3529</v>
      </c>
      <c r="B1544" s="102" t="s">
        <v>2426</v>
      </c>
      <c r="C1544" s="352">
        <f>VLOOKUP(A1544,'CET cennik 01 02 2026 wer SHE'!B:I,8,0)</f>
        <v>245</v>
      </c>
    </row>
    <row r="1545" spans="1:3">
      <c r="A1545" s="213" t="s">
        <v>3530</v>
      </c>
      <c r="B1545" s="102" t="s">
        <v>2427</v>
      </c>
      <c r="C1545" s="352">
        <f>VLOOKUP(A1545,'CET cennik 01 02 2026 wer SHE'!B:I,8,0)</f>
        <v>290</v>
      </c>
    </row>
    <row r="1546" spans="1:3">
      <c r="A1546" s="213" t="s">
        <v>3531</v>
      </c>
      <c r="B1546" s="102" t="s">
        <v>2428</v>
      </c>
      <c r="C1546" s="352">
        <f>VLOOKUP(A1546,'CET cennik 01 02 2026 wer SHE'!B:I,8,0)</f>
        <v>320</v>
      </c>
    </row>
    <row r="1547" spans="1:3">
      <c r="A1547" s="213" t="s">
        <v>3532</v>
      </c>
      <c r="B1547" s="102" t="s">
        <v>2429</v>
      </c>
      <c r="C1547" s="352">
        <f>VLOOKUP(A1547,'CET cennik 01 02 2026 wer SHE'!B:I,8,0)</f>
        <v>410</v>
      </c>
    </row>
    <row r="1548" spans="1:3">
      <c r="A1548" s="213" t="s">
        <v>3533</v>
      </c>
      <c r="B1548" s="102" t="s">
        <v>5391</v>
      </c>
      <c r="C1548" s="352">
        <f>VLOOKUP(A1548,'CET cennik 01 02 2026 wer SHE'!B:I,8,0)</f>
        <v>470</v>
      </c>
    </row>
    <row r="1549" spans="1:3">
      <c r="A1549" s="213" t="s">
        <v>3535</v>
      </c>
      <c r="B1549" s="102" t="s">
        <v>2453</v>
      </c>
      <c r="C1549" s="352">
        <f>VLOOKUP(A1549,'CET cennik 01 02 2026 wer SHE'!B:I,8,0)</f>
        <v>370</v>
      </c>
    </row>
    <row r="1550" spans="1:3">
      <c r="A1550" s="213" t="s">
        <v>3536</v>
      </c>
      <c r="B1550" s="102" t="s">
        <v>2454</v>
      </c>
      <c r="C1550" s="352">
        <f>VLOOKUP(A1550,'CET cennik 01 02 2026 wer SHE'!B:I,8,0)</f>
        <v>465</v>
      </c>
    </row>
    <row r="1551" spans="1:3">
      <c r="A1551" s="213" t="s">
        <v>3537</v>
      </c>
      <c r="B1551" s="102" t="s">
        <v>2455</v>
      </c>
      <c r="C1551" s="352">
        <f>VLOOKUP(A1551,'CET cennik 01 02 2026 wer SHE'!B:I,8,0)</f>
        <v>540</v>
      </c>
    </row>
    <row r="1552" spans="1:3">
      <c r="A1552" s="213" t="s">
        <v>3538</v>
      </c>
      <c r="B1552" s="102" t="s">
        <v>2456</v>
      </c>
      <c r="C1552" s="352">
        <f>VLOOKUP(A1552,'CET cennik 01 02 2026 wer SHE'!B:I,8,0)</f>
        <v>710</v>
      </c>
    </row>
    <row r="1553" spans="1:3">
      <c r="A1553" s="213" t="s">
        <v>3539</v>
      </c>
      <c r="B1553" s="102" t="s">
        <v>2457</v>
      </c>
      <c r="C1553" s="352">
        <f>VLOOKUP(A1553,'CET cennik 01 02 2026 wer SHE'!B:I,8,0)</f>
        <v>880</v>
      </c>
    </row>
    <row r="1554" spans="1:3">
      <c r="A1554" s="213" t="s">
        <v>3540</v>
      </c>
      <c r="B1554" s="102" t="s">
        <v>2423</v>
      </c>
      <c r="C1554" s="352">
        <f>VLOOKUP(A1554,'CET cennik 01 02 2026 wer SHE'!B:I,8,0)</f>
        <v>280</v>
      </c>
    </row>
    <row r="1555" spans="1:3">
      <c r="A1555" s="213" t="s">
        <v>3542</v>
      </c>
      <c r="B1555" s="102" t="s">
        <v>2430</v>
      </c>
      <c r="C1555" s="352">
        <f>VLOOKUP(A1555,'CET cennik 01 02 2026 wer SHE'!B:I,8,0)</f>
        <v>310</v>
      </c>
    </row>
    <row r="1556" spans="1:3">
      <c r="A1556" s="213" t="s">
        <v>3543</v>
      </c>
      <c r="B1556" s="102" t="s">
        <v>2431</v>
      </c>
      <c r="C1556" s="352">
        <f>VLOOKUP(A1556,'CET cennik 01 02 2026 wer SHE'!B:I,8,0)</f>
        <v>380</v>
      </c>
    </row>
    <row r="1557" spans="1:3">
      <c r="A1557" s="213" t="s">
        <v>3545</v>
      </c>
      <c r="B1557" s="102" t="s">
        <v>2432</v>
      </c>
      <c r="C1557" s="352">
        <f>VLOOKUP(A1557,'CET cennik 01 02 2026 wer SHE'!B:I,8,0)</f>
        <v>420</v>
      </c>
    </row>
    <row r="1558" spans="1:3">
      <c r="A1558" s="213" t="s">
        <v>3546</v>
      </c>
      <c r="B1558" s="102" t="s">
        <v>2433</v>
      </c>
      <c r="C1558" s="352">
        <f>VLOOKUP(A1558,'CET cennik 01 02 2026 wer SHE'!B:I,8,0)</f>
        <v>510</v>
      </c>
    </row>
    <row r="1559" spans="1:3">
      <c r="A1559" s="213" t="s">
        <v>3547</v>
      </c>
      <c r="B1559" s="102" t="s">
        <v>2434</v>
      </c>
      <c r="C1559" s="352">
        <f>VLOOKUP(A1559,'CET cennik 01 02 2026 wer SHE'!B:I,8,0)</f>
        <v>495</v>
      </c>
    </row>
    <row r="1560" spans="1:3">
      <c r="A1560" s="213" t="s">
        <v>3548</v>
      </c>
      <c r="B1560" s="102" t="s">
        <v>2447</v>
      </c>
      <c r="C1560" s="352">
        <f>VLOOKUP(A1560,'CET cennik 01 02 2026 wer SHE'!B:I,8,0)</f>
        <v>250</v>
      </c>
    </row>
    <row r="1561" spans="1:3">
      <c r="A1561" s="213" t="s">
        <v>3549</v>
      </c>
      <c r="B1561" s="102" t="s">
        <v>2448</v>
      </c>
      <c r="C1561" s="352">
        <f>VLOOKUP(A1561,'CET cennik 01 02 2026 wer SHE'!B:I,8,0)</f>
        <v>250</v>
      </c>
    </row>
    <row r="1562" spans="1:3">
      <c r="A1562" s="213" t="s">
        <v>3550</v>
      </c>
      <c r="B1562" s="102" t="s">
        <v>2449</v>
      </c>
      <c r="C1562" s="352">
        <f>VLOOKUP(A1562,'CET cennik 01 02 2026 wer SHE'!B:I,8,0)</f>
        <v>270</v>
      </c>
    </row>
    <row r="1563" spans="1:3">
      <c r="A1563" s="213" t="s">
        <v>3551</v>
      </c>
      <c r="B1563" s="102" t="s">
        <v>2450</v>
      </c>
      <c r="C1563" s="352">
        <f>VLOOKUP(A1563,'CET cennik 01 02 2026 wer SHE'!B:I,8,0)</f>
        <v>280</v>
      </c>
    </row>
    <row r="1564" spans="1:3">
      <c r="A1564" s="213" t="s">
        <v>3552</v>
      </c>
      <c r="B1564" s="102" t="s">
        <v>2451</v>
      </c>
      <c r="C1564" s="352">
        <f>VLOOKUP(A1564,'CET cennik 01 02 2026 wer SHE'!B:I,8,0)</f>
        <v>330</v>
      </c>
    </row>
    <row r="1565" spans="1:3">
      <c r="A1565" s="213" t="s">
        <v>3553</v>
      </c>
      <c r="B1565" s="102" t="s">
        <v>2458</v>
      </c>
      <c r="C1565" s="352">
        <f>VLOOKUP(A1565,'CET cennik 01 02 2026 wer SHE'!B:I,8,0)</f>
        <v>995</v>
      </c>
    </row>
    <row r="1566" spans="1:3">
      <c r="A1566" s="213" t="s">
        <v>3554</v>
      </c>
      <c r="B1566" s="102" t="s">
        <v>2459</v>
      </c>
      <c r="C1566" s="352">
        <f>VLOOKUP(A1566,'CET cennik 01 02 2026 wer SHE'!B:I,8,0)</f>
        <v>1230</v>
      </c>
    </row>
    <row r="1567" spans="1:3">
      <c r="A1567" s="213" t="s">
        <v>3472</v>
      </c>
      <c r="B1567" s="102" t="s">
        <v>2460</v>
      </c>
      <c r="C1567" s="352">
        <f>VLOOKUP(A1567,'CET cennik 01 02 2026 wer SHE'!B:I,8,0)</f>
        <v>1710</v>
      </c>
    </row>
    <row r="1568" spans="1:3">
      <c r="A1568" s="213" t="s">
        <v>3555</v>
      </c>
      <c r="B1568" s="102" t="s">
        <v>2424</v>
      </c>
      <c r="C1568" s="352">
        <f>VLOOKUP(A1568,'CET cennik 01 02 2026 wer SHE'!B:I,8,0)</f>
        <v>50</v>
      </c>
    </row>
    <row r="1569" spans="1:3">
      <c r="A1569" s="213" t="s">
        <v>3558</v>
      </c>
      <c r="B1569" s="102" t="s">
        <v>2687</v>
      </c>
      <c r="C1569" s="352">
        <f>VLOOKUP(A1569,'CET cennik 01 02 2026 wer SHE'!B:I,8,0)</f>
        <v>390</v>
      </c>
    </row>
    <row r="1570" spans="1:3">
      <c r="A1570" s="213" t="s">
        <v>3560</v>
      </c>
      <c r="B1570" s="102" t="s">
        <v>2688</v>
      </c>
      <c r="C1570" s="352">
        <f>VLOOKUP(A1570,'CET cennik 01 02 2026 wer SHE'!B:I,8,0)</f>
        <v>520</v>
      </c>
    </row>
    <row r="1571" spans="1:3">
      <c r="A1571" s="213" t="s">
        <v>3562</v>
      </c>
      <c r="B1571" s="102" t="s">
        <v>2689</v>
      </c>
      <c r="C1571" s="352">
        <f>VLOOKUP(A1571,'CET cennik 01 02 2026 wer SHE'!B:I,8,0)</f>
        <v>570</v>
      </c>
    </row>
    <row r="1572" spans="1:3">
      <c r="A1572" s="213" t="s">
        <v>3564</v>
      </c>
      <c r="B1572" s="102" t="s">
        <v>2690</v>
      </c>
      <c r="C1572" s="352">
        <f>VLOOKUP(A1572,'CET cennik 01 02 2026 wer SHE'!B:I,8,0)</f>
        <v>735</v>
      </c>
    </row>
    <row r="1573" spans="1:3">
      <c r="A1573" s="213" t="s">
        <v>3566</v>
      </c>
      <c r="B1573" s="102" t="s">
        <v>2691</v>
      </c>
      <c r="C1573" s="352">
        <f>VLOOKUP(A1573,'CET cennik 01 02 2026 wer SHE'!B:I,8,0)</f>
        <v>850</v>
      </c>
    </row>
    <row r="1574" spans="1:3">
      <c r="A1574" s="213" t="s">
        <v>3568</v>
      </c>
      <c r="B1574" s="102" t="s">
        <v>2692</v>
      </c>
      <c r="C1574" s="352">
        <f>VLOOKUP(A1574,'CET cennik 01 02 2026 wer SHE'!B:I,8,0)</f>
        <v>940</v>
      </c>
    </row>
    <row r="1575" spans="1:3">
      <c r="A1575" s="213" t="s">
        <v>3570</v>
      </c>
      <c r="B1575" s="102" t="s">
        <v>2693</v>
      </c>
      <c r="C1575" s="352">
        <f>VLOOKUP(A1575,'CET cennik 01 02 2026 wer SHE'!B:I,8,0)</f>
        <v>1280</v>
      </c>
    </row>
    <row r="1576" spans="1:3">
      <c r="A1576" s="213" t="s">
        <v>3572</v>
      </c>
      <c r="B1576" s="102" t="s">
        <v>2686</v>
      </c>
      <c r="C1576" s="352">
        <f>VLOOKUP(A1576,'CET cennik 01 02 2026 wer SHE'!B:I,8,0)</f>
        <v>1360</v>
      </c>
    </row>
    <row r="1577" spans="1:3">
      <c r="A1577" s="213" t="s">
        <v>3574</v>
      </c>
      <c r="B1577" s="102" t="s">
        <v>2694</v>
      </c>
      <c r="C1577" s="352">
        <f>VLOOKUP(A1577,'CET cennik 01 02 2026 wer SHE'!B:I,8,0)</f>
        <v>1250</v>
      </c>
    </row>
    <row r="1578" spans="1:3">
      <c r="A1578" s="213" t="s">
        <v>3576</v>
      </c>
      <c r="B1578" s="102" t="s">
        <v>2695</v>
      </c>
      <c r="C1578" s="352">
        <f>VLOOKUP(A1578,'CET cennik 01 02 2026 wer SHE'!B:I,8,0)</f>
        <v>1625</v>
      </c>
    </row>
    <row r="1579" spans="1:3">
      <c r="A1579" s="213" t="s">
        <v>3578</v>
      </c>
      <c r="B1579" s="102" t="s">
        <v>2696</v>
      </c>
      <c r="C1579" s="352">
        <f>VLOOKUP(A1579,'CET cennik 01 02 2026 wer SHE'!B:I,8,0)</f>
        <v>1700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2D03-841B-4679-90A2-54213BD35BD3}">
  <dimension ref="A1"/>
  <sheetViews>
    <sheetView workbookViewId="0">
      <selection activeCell="M20" sqref="M20"/>
    </sheetView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U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z N 0 a a w A A A D 3 A A A A E g A A A E N v b m Z p Z y 9 Q Y W N r Y W d l L n h t b I S P s Q 6 C M B i E d x P f g X S n L W U x 5 K c M r p C Q m B j X B h o k l p b Q Y n k 3 B x / J V x C i q J v j 3 X 3 J 3 T 1 u d 8 i m T g V X O d j W 6 B R F m K L A O q F r o Y y W K d I G Z X y 7 g V J U F 9 H I Y K a 1 T S Z b p + j s X J 8 Q 4 r 3 H P s Z m a A i j N C K n I j 9 U Z 9 k J 9 I H b / 3 D Y 6 q W 2 k o j D 8 b W G M x z F D M d s h y m Q 1 Y S i 1 V + A z Y O X 9 M e E / a j c O E j e q 7 D M g a w S y P s D f w I A A P / / A w B Q S w M E F A A C A A g A A A A h A P z g o j u V A w A A O h Y A A B M A A A B G b 3 J t d W x h c y 9 T Z W N 0 a W 9 u M S 5 t 7 J d R b 9 s 2 E I D f A / Q / H N Q V s F G B k 5 2 0 Q F H 4 w b D d z n X j d L C N Y a u G g p Y Y j 5 H E E 0 i q n h z 0 J c B + x L C f 0 a c B f m v 1 v 0 Z Z b e N E U u p l 6 1 P s F 1 u 6 O / L u e N + Z p 5 i n O Q q Y F N + t p w c H 6 j c q m Q / D c X 8 w m v z 8 Z v h s A h 0 I m b 5 3 A O a T / S 0 / v P e z C z Q v e + o t 6 a O X R E z o x j M e M t J D o c 2 D a l i u e 6 q c N l n R i I U k R I + G b i z x 1 C h 9 5 y 4 k K u r 2 m Q o 0 x u 7 W R s R T b 6 2 m / b r P Q h 5 x z W T H e m r Z 0 M M w i Y T q t B 7 Z M B A e + l w s O o 8 f O U 7 L h h 8 T 1 G y i 0 5 B 1 L n + S M Q r 2 a 9 M u X L 5 v j e k i u / j w f h l w Q I j R X 6 b Z W q 1 Q p J F 5 W n G M O L N M P F M 6 N 7 a v J E Z m o R 8 Y 9 Z l U j S 8 B 2 / D 6 k 6 g b h h M T E J W q o 2 W y v d E v Z i V h 8 o i g 0 / h y y a m k Q p 2 i j I p I p m n M V G M 3 t + z z c + u 5 T G I K V K H U a Z 5 r X F K T F b M D A 8 1 + 1 + 9 s O L f G M r c h o G K 5 Y j 4 p y U 9 i r n K N 1 D v j s I Q k W 6 c e T 2 r V 6 h c 6 p g s C L 7 4 / L g l 6 T O R u D Y V + f E T y E D d v H 0 I f l f 7 4 Z y z Y Z w u R R H M m N 9 I i M k n n 9 K a g S u 8 L s y R O l D b p K 4 n N K V B B w W M i / S z z q S 7 8 + Y k u K A i m N V a 4 8 x C G I Q F j q j Q V n E H L c e z D l l P r e J E j a n J Z 4 2 L u Q p 3 W u + a 9 A y 6 q K + c S Q 5 N u u k r F G z x l 5 v S / L Y l X 9 / o a j I d 7 G G 8 L 4 / P p c F x G 5 X 9 D 9 D Y k 7 l 7 6 t Q 3 g l j D f S G S P h Y Y g I X O 3 d K o 0 u R r X b g z d t 6 5 R 1 G g 3 r T 1 K e 5 T 2 K P 1 3 l A 7 3 K O 1 R + h c o l W m 5 u y z 1 B t P 8 i i h 4 A P m Y d e g 8 a T v t o 2 / M U / 9 k N D s e j K f d 3 o u u 6 z j Q G 4 z H w 9 H Q d V r w 6 u T l Z N R 1 q 9 3 6 C n n t J 3 e T v F 0 H r 3 q N W U S K Q c H s U p T S V b k p 6 i u z z F a J Z m v B A P 3 S l H P M B Q E e k j L O n 2 x 8 L N m Y / J l d N A Q Y x U y o C t v R E j W 9 Q X 4 y D z e R 0 K 1 Q r 6 n k T Q D m M q n G y q g V U 1 2 5 v 8 z y 1 / C g P O t R D O T H P x a h O V p W k k 4 M n o k q n 0 m O r e C m Y Q Y 6 o S E p 5 W K E f n 4 a V A d J V U f c S E w z u W x Z I S 6 4 q b r d Z s N h H 9 T K 1 B 6 K B H A u e L Y 2 R W b y V t k y t x b 6 0 o 6 u O T Q z s j N Y U q k x + 8 v j E B X / m L h k Z 1 X + z Y L s g g S o V p p A t 7 T n K B e k F W O / z N Y U G g + a N Y e 6 K V 6 6 L F p s r Q K p P / x r w d a s s p W N y p V u e 4 0 5 2 l 9 j 7 s Q 1 Z n 8 / 2 f 1 e d y N L / w A A A P / / A w B Q S w E C L Q A U A A Y A C A A A A C E A K t 2 q Q N I A A A A 3 A Q A A E w A A A A A A A A A A A A A A A A A A A A A A W 0 N v b n R l b n R f V H l w Z X N d L n h t b F B L A Q I t A B Q A A g A I A A A A I Q A L M 3 R p r A A A A P c A A A A S A A A A A A A A A A A A A A A A A A s D A A B D b 2 5 m a W c v U G F j a 2 F n Z S 5 4 b W x Q S w E C L Q A U A A I A C A A A A C E A / O C i O 5 U D A A A 6 F g A A E w A A A A A A A A A A A A A A A A D n A w A A R m 9 y b X V s Y X M v U 2 V j d G l v b j E u b V B L B Q Y A A A A A A w A D A M I A A A C t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m Y A A A A A A A D Q Z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l O R E V L U 1 l f S U Z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O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M V Q x M z o 0 M T o x M S 4 w N z E w O T Y 0 W i I v P j x F b n R y e S B U e X B l P S J G a W x s Q 2 9 s d W 1 u V H l w Z X M i I F Z h b H V l P S J z Q m d Z R 0 J n W U R C U V l H Q m d r R k J R W U c i L z 4 8 R W 5 0 c n k g V H l w Z T 0 i R m l s b E N v b H V t b k 5 h b W V z I i B W Y W x 1 Z T 0 i c 1 s m c X V v d D t H c n V w Y S B h c 2 9 y d H l t Z W 5 0 b 3 d h J n F 1 b 3 Q 7 L C Z x d W 9 0 O 0 5 y I H B v e i 4 g c 3 B y e m V k L i Z x d W 9 0 O y w m c X V v d D t P c G l z I H B v e n l j a m k g d y B 1 x b x 5 Y 2 l 1 J n F 1 b 3 Q 7 L C Z x d W 9 0 O 0 9 w a X M g c G 9 6 L i B z c H J 6 Z W Q u J n F 1 b 3 Q 7 L C Z x d W 9 0 O 0 1 h Z y 4 g S i 9 N J n F 1 b 3 Q 7 L C Z x d W 9 0 O 0 N l b m E m c X V v d D s s J n F 1 b 3 Q 7 K y B E b 3 N 0 x J l w b m U m c X V v d D s s J n F 1 b 3 Q 7 R 3 J 1 c G E g c m F i Y X R v d 2 E m c X V v d D s s J n F 1 b 3 Q 7 T n I g c G 9 6 L i Z x d W 9 0 O y w m c X V v d D t H c n V w Y S B 1 c H V z d M O z d y Z x d W 9 0 O y w m c X V v d D t a b W l h b m E g Y 2 V u e S Z x d W 9 0 O y w m c X V v d D t X Y W d h I G 5 l d H R v J n F 1 b 3 Q 7 L C Z x d W 9 0 O y s g S W w u I G 5 h I H N 0 Y W 5 p Z S A x M D A s M z E w J n F 1 b 3 Q 7 L C Z x d W 9 0 O 0 d y d X B h I H N w c n p l Z G H F v H k m c X V v d D s s J n F 1 b 3 Q 7 R 3 J 1 c G E g Y 2 V u e S B z c H J 6 Z W R h x b x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T N l Y m I 4 Z S 0 3 Y j B k L T R m Z j g t O T F i N S 0 3 M z Z i Y m Y 3 Z j M 5 O T E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S U Z T I E J B W k E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R E V L U 1 l f S U Z T L 0 F 1 d G 9 S Z W 1 v d m V k Q 2 9 s d W 1 u c z E u e 0 d y d X B h I G F z b 3 J 0 e W 1 l b n R v d 2 E s M H 0 m c X V v d D s s J n F 1 b 3 Q 7 U 2 V j d G l v b j E v S U 5 E R U t T W V 9 J R l M v Q X V 0 b 1 J l b W 9 2 Z W R D b 2 x 1 b W 5 z M S 5 7 T n I g c G 9 6 L i B z c H J 6 Z W Q u L D F 9 J n F 1 b 3 Q 7 L C Z x d W 9 0 O 1 N l Y 3 R p b 2 4 x L 0 l O R E V L U 1 l f S U Z T L 0 F 1 d G 9 S Z W 1 v d m V k Q 2 9 s d W 1 u c z E u e 0 9 w a X M g c G 9 6 e W N q a S B 3 I H X F v H l j a X U s M n 0 m c X V v d D s s J n F 1 b 3 Q 7 U 2 V j d G l v b j E v S U 5 E R U t T W V 9 J R l M v Q X V 0 b 1 J l b W 9 2 Z W R D b 2 x 1 b W 5 z M S 5 7 T 3 B p c y B w b 3 o u I H N w c n p l Z C 4 s M 3 0 m c X V v d D s s J n F 1 b 3 Q 7 U 2 V j d G l v b j E v S U 5 E R U t T W V 9 J R l M v Q X V 0 b 1 J l b W 9 2 Z W R D b 2 x 1 b W 5 z M S 5 7 T W F n L i B K L 0 0 s N H 0 m c X V v d D s s J n F 1 b 3 Q 7 U 2 V j d G l v b j E v S U 5 E R U t T W V 9 J R l M v Q X V 0 b 1 J l b W 9 2 Z W R D b 2 x 1 b W 5 z M S 5 7 Q 2 V u Y S w 1 f S Z x d W 9 0 O y w m c X V v d D t T Z W N 0 a W 9 u M S 9 J T k R F S 1 N Z X 0 l G U y 9 B d X R v U m V t b 3 Z l Z E N v b H V t b n M x L n s r I E R v c 3 T E m X B u Z S w 2 f S Z x d W 9 0 O y w m c X V v d D t T Z W N 0 a W 9 u M S 9 J T k R F S 1 N Z X 0 l G U y 9 B d X R v U m V t b 3 Z l Z E N v b H V t b n M x L n t H c n V w Y S B y Y W J h d G 9 3 Y S w 3 f S Z x d W 9 0 O y w m c X V v d D t T Z W N 0 a W 9 u M S 9 J T k R F S 1 N Z X 0 l G U y 9 B d X R v U m V t b 3 Z l Z E N v b H V t b n M x L n t O c i B w b 3 o u L D h 9 J n F 1 b 3 Q 7 L C Z x d W 9 0 O 1 N l Y 3 R p b 2 4 x L 0 l O R E V L U 1 l f S U Z T L 0 F 1 d G 9 S Z W 1 v d m V k Q 2 9 s d W 1 u c z E u e 0 d y d X B h I H V w d X N 0 w 7 N 3 L D l 9 J n F 1 b 3 Q 7 L C Z x d W 9 0 O 1 N l Y 3 R p b 2 4 x L 0 l O R E V L U 1 l f S U Z T L 0 F 1 d G 9 S Z W 1 v d m V k Q 2 9 s d W 1 u c z E u e 1 p t a W F u Y S B j Z W 5 5 L D E w f S Z x d W 9 0 O y w m c X V v d D t T Z W N 0 a W 9 u M S 9 J T k R F S 1 N Z X 0 l G U y 9 B d X R v U m V t b 3 Z l Z E N v b H V t b n M x L n t X Y W d h I G 5 l d H R v L D E x f S Z x d W 9 0 O y w m c X V v d D t T Z W N 0 a W 9 u M S 9 J T k R F S 1 N Z X 0 l G U y 9 B d X R v U m V t b 3 Z l Z E N v b H V t b n M x L n s r I E l s L i B u Y S B z d G F u a W U g M T A w L D M x M C w x M n 0 m c X V v d D s s J n F 1 b 3 Q 7 U 2 V j d G l v b j E v S U 5 E R U t T W V 9 J R l M v Q X V 0 b 1 J l b W 9 2 Z W R D b 2 x 1 b W 5 z M S 5 7 R 3 J 1 c G E g c 3 B y e m V k Y c W 8 e S w x M 3 0 m c X V v d D s s J n F 1 b 3 Q 7 U 2 V j d G l v b j E v S U 5 E R U t T W V 9 J R l M v Q X V 0 b 1 J l b W 9 2 Z W R D b 2 x 1 b W 5 z M S 5 7 R 3 J 1 c G E g Y 2 V u e S B z c H J 6 Z W R h x b x 5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U 5 E R U t T W V 9 J R l M v Q X V 0 b 1 J l b W 9 2 Z W R D b 2 x 1 b W 5 z M S 5 7 R 3 J 1 c G E g Y X N v c n R 5 b W V u d G 9 3 Y S w w f S Z x d W 9 0 O y w m c X V v d D t T Z W N 0 a W 9 u M S 9 J T k R F S 1 N Z X 0 l G U y 9 B d X R v U m V t b 3 Z l Z E N v b H V t b n M x L n t O c i B w b 3 o u I H N w c n p l Z C 4 s M X 0 m c X V v d D s s J n F 1 b 3 Q 7 U 2 V j d G l v b j E v S U 5 E R U t T W V 9 J R l M v Q X V 0 b 1 J l b W 9 2 Z W R D b 2 x 1 b W 5 z M S 5 7 T 3 B p c y B w b 3 p 5 Y 2 p p I H c g d c W 8 e W N p d S w y f S Z x d W 9 0 O y w m c X V v d D t T Z W N 0 a W 9 u M S 9 J T k R F S 1 N Z X 0 l G U y 9 B d X R v U m V t b 3 Z l Z E N v b H V t b n M x L n t P c G l z I H B v e i 4 g c 3 B y e m V k L i w z f S Z x d W 9 0 O y w m c X V v d D t T Z W N 0 a W 9 u M S 9 J T k R F S 1 N Z X 0 l G U y 9 B d X R v U m V t b 3 Z l Z E N v b H V t b n M x L n t N Y W c u I E o v T S w 0 f S Z x d W 9 0 O y w m c X V v d D t T Z W N 0 a W 9 u M S 9 J T k R F S 1 N Z X 0 l G U y 9 B d X R v U m V t b 3 Z l Z E N v b H V t b n M x L n t D Z W 5 h L D V 9 J n F 1 b 3 Q 7 L C Z x d W 9 0 O 1 N l Y 3 R p b 2 4 x L 0 l O R E V L U 1 l f S U Z T L 0 F 1 d G 9 S Z W 1 v d m V k Q 2 9 s d W 1 u c z E u e y s g R G 9 z d M S Z c G 5 l L D Z 9 J n F 1 b 3 Q 7 L C Z x d W 9 0 O 1 N l Y 3 R p b 2 4 x L 0 l O R E V L U 1 l f S U Z T L 0 F 1 d G 9 S Z W 1 v d m V k Q 2 9 s d W 1 u c z E u e 0 d y d X B h I H J h Y m F 0 b 3 d h L D d 9 J n F 1 b 3 Q 7 L C Z x d W 9 0 O 1 N l Y 3 R p b 2 4 x L 0 l O R E V L U 1 l f S U Z T L 0 F 1 d G 9 S Z W 1 v d m V k Q 2 9 s d W 1 u c z E u e 0 5 y I H B v e i 4 s O H 0 m c X V v d D s s J n F 1 b 3 Q 7 U 2 V j d G l v b j E v S U 5 E R U t T W V 9 J R l M v Q X V 0 b 1 J l b W 9 2 Z W R D b 2 x 1 b W 5 z M S 5 7 R 3 J 1 c G E g d X B 1 c 3 T D s 3 c s O X 0 m c X V v d D s s J n F 1 b 3 Q 7 U 2 V j d G l v b j E v S U 5 E R U t T W V 9 J R l M v Q X V 0 b 1 J l b W 9 2 Z W R D b 2 x 1 b W 5 z M S 5 7 W m 1 p Y W 5 h I G N l b n k s M T B 9 J n F 1 b 3 Q 7 L C Z x d W 9 0 O 1 N l Y 3 R p b 2 4 x L 0 l O R E V L U 1 l f S U Z T L 0 F 1 d G 9 S Z W 1 v d m V k Q 2 9 s d W 1 u c z E u e 1 d h Z 2 E g b m V 0 d G 8 s M T F 9 J n F 1 b 3 Q 7 L C Z x d W 9 0 O 1 N l Y 3 R p b 2 4 x L 0 l O R E V L U 1 l f S U Z T L 0 F 1 d G 9 S Z W 1 v d m V k Q 2 9 s d W 1 u c z E u e y s g S W w u I G 5 h I H N 0 Y W 5 p Z S A x M D A s M z E w L D E y f S Z x d W 9 0 O y w m c X V v d D t T Z W N 0 a W 9 u M S 9 J T k R F S 1 N Z X 0 l G U y 9 B d X R v U m V t b 3 Z l Z E N v b H V t b n M x L n t H c n V w Y S B z c H J 6 Z W R h x b x 5 L D E z f S Z x d W 9 0 O y w m c X V v d D t T Z W N 0 a W 9 u M S 9 J T k R F S 1 N Z X 0 l G U y 9 B d X R v U m V t b 3 Z l Z E N v b H V t b n M x L n t H c n V w Y S B j Z W 5 5 I H N w c n p l Z G H F v H k s M T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W d h e n l u X 2 9 m Z X J 0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E y L T A 5 V D A 3 O j Q z O j U 1 L j M 3 M j E y N T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x M G Z j N T R j L T U w M W Y t N D g z N C 0 5 M 2 R l L T g x Y 2 I w Y 2 U 0 N m V i O S I v P j x F b n R y e S B U e X B l P S J S Z X N 1 b H R U e X B l I i B W Y W x 1 Z T 0 i c 1 R h Y m x l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T W F n Y X p 5 b l 9 v Z m V y d H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4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y L T A 5 V D A 3 O j Q 0 O j I 1 L j g 5 M D U 2 O D l a I i 8 + P E V u d H J 5 I F R 5 c G U 9 I k Z p b G x D b 2 x 1 b W 5 U e X B l c y I g V m F s d W U 9 I n N C Z 1 l E Q m d Z R E J R V U d C Z 1 l G Q X c 9 P S I v P j x F b n R y e S B U e X B l P S J G a W x s Q 2 9 s d W 1 u T m F t Z X M i I F Z h b H V l P S J z W y Z x d W 9 0 O 0 d y d X B h I G F z b 3 J 0 e W 1 l b n R v d 2 E m c X V v d D s s J n F 1 b 3 Q 7 T n I g c G 9 6 L i B z c H J 6 Z W Q u J n F 1 b 3 Q 7 L C Z x d W 9 0 O 0 d U S U 4 m c X V v d D s s J n F 1 b 3 Q 7 T 3 B p c y B w b 3 p 5 Y 2 p p I H c g d c W 8 e W N p d S Z x d W 9 0 O y w m c X V v d D t P c G l z I H B v e i 4 g c 3 B y e m V k L i Z x d W 9 0 O y w m c X V v d D t D Z W 5 h J n F 1 b 3 Q 7 L C Z x d W 9 0 O y s g R G 9 z d M S Z c G 5 l J n F 1 b 3 Q 7 L C Z x d W 9 0 O y s g S W w u I G 5 h I H N 0 Y W 5 p Z S A x M D A s M z E w J n F 1 b 3 Q 7 L C Z x d W 9 0 O 0 1 h Z y 4 g S i 9 N J n F 1 b 3 Q 7 L C Z x d W 9 0 O 0 d y d X B h I H J h Y m F 0 b 3 d h J n F 1 b 3 Q 7 L C Z x d W 9 0 O 0 5 y I H B v e i 4 m c X V v d D s s J n F 1 b 3 Q 7 V 2 F n Y S B u Z X R 0 b y Z x d W 9 0 O y w m c X V v d D t D Z W x u e S B u c i B z d G F 0 e X N 0 L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m M 2 M D g w O G Y t N m Z i M i 0 0 O D J i L W E 0 N T Q t N G Q 2 O W Y y N 2 N h M 2 U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l G U y B C Q V p B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W d h e n l u X 2 9 m Z X J 0 e S A o M i k v Q X V 0 b 1 J l b W 9 2 Z W R D b 2 x 1 b W 5 z M S 5 7 R 3 J 1 c G E g Y X N v c n R 5 b W V u d G 9 3 Y S w w f S Z x d W 9 0 O y w m c X V v d D t T Z W N 0 a W 9 u M S 9 N Y W d h e n l u X 2 9 m Z X J 0 e S A o M i k v Q X V 0 b 1 J l b W 9 2 Z W R D b 2 x 1 b W 5 z M S 5 7 T n I g c G 9 6 L i B z c H J 6 Z W Q u L D F 9 J n F 1 b 3 Q 7 L C Z x d W 9 0 O 1 N l Y 3 R p b 2 4 x L 0 1 h Z 2 F 6 e W 5 f b 2 Z l c n R 5 I C g y K S 9 B d X R v U m V t b 3 Z l Z E N v b H V t b n M x L n t H V E l O L D J 9 J n F 1 b 3 Q 7 L C Z x d W 9 0 O 1 N l Y 3 R p b 2 4 x L 0 1 h Z 2 F 6 e W 5 f b 2 Z l c n R 5 I C g y K S 9 B d X R v U m V t b 3 Z l Z E N v b H V t b n M x L n t P c G l z I H B v e n l j a m k g d y B 1 x b x 5 Y 2 l 1 L D N 9 J n F 1 b 3 Q 7 L C Z x d W 9 0 O 1 N l Y 3 R p b 2 4 x L 0 1 h Z 2 F 6 e W 5 f b 2 Z l c n R 5 I C g y K S 9 B d X R v U m V t b 3 Z l Z E N v b H V t b n M x L n t P c G l z I H B v e i 4 g c 3 B y e m V k L i w 0 f S Z x d W 9 0 O y w m c X V v d D t T Z W N 0 a W 9 u M S 9 N Y W d h e n l u X 2 9 m Z X J 0 e S A o M i k v Q X V 0 b 1 J l b W 9 2 Z W R D b 2 x 1 b W 5 z M S 5 7 Q 2 V u Y S w 1 f S Z x d W 9 0 O y w m c X V v d D t T Z W N 0 a W 9 u M S 9 N Y W d h e n l u X 2 9 m Z X J 0 e S A o M i k v Q X V 0 b 1 J l b W 9 2 Z W R D b 2 x 1 b W 5 z M S 5 7 K y B E b 3 N 0 x J l w b m U s N n 0 m c X V v d D s s J n F 1 b 3 Q 7 U 2 V j d G l v b j E v T W F n Y X p 5 b l 9 v Z m V y d H k g K D I p L 0 F 1 d G 9 S Z W 1 v d m V k Q 2 9 s d W 1 u c z E u e y s g S W w u I G 5 h I H N 0 Y W 5 p Z S A x M D A s M z E w L D d 9 J n F 1 b 3 Q 7 L C Z x d W 9 0 O 1 N l Y 3 R p b 2 4 x L 0 1 h Z 2 F 6 e W 5 f b 2 Z l c n R 5 I C g y K S 9 B d X R v U m V t b 3 Z l Z E N v b H V t b n M x L n t N Y W c u I E o v T S w 4 f S Z x d W 9 0 O y w m c X V v d D t T Z W N 0 a W 9 u M S 9 N Y W d h e n l u X 2 9 m Z X J 0 e S A o M i k v Q X V 0 b 1 J l b W 9 2 Z W R D b 2 x 1 b W 5 z M S 5 7 R 3 J 1 c G E g c m F i Y X R v d 2 E s O X 0 m c X V v d D s s J n F 1 b 3 Q 7 U 2 V j d G l v b j E v T W F n Y X p 5 b l 9 v Z m V y d H k g K D I p L 0 F 1 d G 9 S Z W 1 v d m V k Q 2 9 s d W 1 u c z E u e 0 5 y I H B v e i 4 s M T B 9 J n F 1 b 3 Q 7 L C Z x d W 9 0 O 1 N l Y 3 R p b 2 4 x L 0 1 h Z 2 F 6 e W 5 f b 2 Z l c n R 5 I C g y K S 9 B d X R v U m V t b 3 Z l Z E N v b H V t b n M x L n t X Y W d h I G 5 l d H R v L D E x f S Z x d W 9 0 O y w m c X V v d D t T Z W N 0 a W 9 u M S 9 N Y W d h e n l u X 2 9 m Z X J 0 e S A o M i k v Q X V 0 b 1 J l b W 9 2 Z W R D b 2 x 1 b W 5 z M S 5 7 Q 2 V s b n k g b n I g c 3 R h d H l z d C 4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Y W d h e n l u X 2 9 m Z X J 0 e S A o M i k v Q X V 0 b 1 J l b W 9 2 Z W R D b 2 x 1 b W 5 z M S 5 7 R 3 J 1 c G E g Y X N v c n R 5 b W V u d G 9 3 Y S w w f S Z x d W 9 0 O y w m c X V v d D t T Z W N 0 a W 9 u M S 9 N Y W d h e n l u X 2 9 m Z X J 0 e S A o M i k v Q X V 0 b 1 J l b W 9 2 Z W R D b 2 x 1 b W 5 z M S 5 7 T n I g c G 9 6 L i B z c H J 6 Z W Q u L D F 9 J n F 1 b 3 Q 7 L C Z x d W 9 0 O 1 N l Y 3 R p b 2 4 x L 0 1 h Z 2 F 6 e W 5 f b 2 Z l c n R 5 I C g y K S 9 B d X R v U m V t b 3 Z l Z E N v b H V t b n M x L n t H V E l O L D J 9 J n F 1 b 3 Q 7 L C Z x d W 9 0 O 1 N l Y 3 R p b 2 4 x L 0 1 h Z 2 F 6 e W 5 f b 2 Z l c n R 5 I C g y K S 9 B d X R v U m V t b 3 Z l Z E N v b H V t b n M x L n t P c G l z I H B v e n l j a m k g d y B 1 x b x 5 Y 2 l 1 L D N 9 J n F 1 b 3 Q 7 L C Z x d W 9 0 O 1 N l Y 3 R p b 2 4 x L 0 1 h Z 2 F 6 e W 5 f b 2 Z l c n R 5 I C g y K S 9 B d X R v U m V t b 3 Z l Z E N v b H V t b n M x L n t P c G l z I H B v e i 4 g c 3 B y e m V k L i w 0 f S Z x d W 9 0 O y w m c X V v d D t T Z W N 0 a W 9 u M S 9 N Y W d h e n l u X 2 9 m Z X J 0 e S A o M i k v Q X V 0 b 1 J l b W 9 2 Z W R D b 2 x 1 b W 5 z M S 5 7 Q 2 V u Y S w 1 f S Z x d W 9 0 O y w m c X V v d D t T Z W N 0 a W 9 u M S 9 N Y W d h e n l u X 2 9 m Z X J 0 e S A o M i k v Q X V 0 b 1 J l b W 9 2 Z W R D b 2 x 1 b W 5 z M S 5 7 K y B E b 3 N 0 x J l w b m U s N n 0 m c X V v d D s s J n F 1 b 3 Q 7 U 2 V j d G l v b j E v T W F n Y X p 5 b l 9 v Z m V y d H k g K D I p L 0 F 1 d G 9 S Z W 1 v d m V k Q 2 9 s d W 1 u c z E u e y s g S W w u I G 5 h I H N 0 Y W 5 p Z S A x M D A s M z E w L D d 9 J n F 1 b 3 Q 7 L C Z x d W 9 0 O 1 N l Y 3 R p b 2 4 x L 0 1 h Z 2 F 6 e W 5 f b 2 Z l c n R 5 I C g y K S 9 B d X R v U m V t b 3 Z l Z E N v b H V t b n M x L n t N Y W c u I E o v T S w 4 f S Z x d W 9 0 O y w m c X V v d D t T Z W N 0 a W 9 u M S 9 N Y W d h e n l u X 2 9 m Z X J 0 e S A o M i k v Q X V 0 b 1 J l b W 9 2 Z W R D b 2 x 1 b W 5 z M S 5 7 R 3 J 1 c G E g c m F i Y X R v d 2 E s O X 0 m c X V v d D s s J n F 1 b 3 Q 7 U 2 V j d G l v b j E v T W F n Y X p 5 b l 9 v Z m V y d H k g K D I p L 0 F 1 d G 9 S Z W 1 v d m V k Q 2 9 s d W 1 u c z E u e 0 5 y I H B v e i 4 s M T B 9 J n F 1 b 3 Q 7 L C Z x d W 9 0 O 1 N l Y 3 R p b 2 4 x L 0 1 h Z 2 F 6 e W 5 f b 2 Z l c n R 5 I C g y K S 9 B d X R v U m V t b 3 Z l Z E N v b H V t b n M x L n t X Y W d h I G 5 l d H R v L D E x f S Z x d W 9 0 O y w m c X V v d D t T Z W N 0 a W 9 u M S 9 N Y W d h e n l u X 2 9 m Z X J 0 e S A o M i k v Q X V 0 b 1 J l b W 9 2 Z W R D b 2 x 1 b W 5 z M S 5 7 Q 2 V s b n k g b n I g c 3 R h d H l z d C 4 s M T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W d h e n l u X 2 9 m Z X J 0 e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I t M D l U M T M 6 M D A 6 M z U u M T U 1 N z M 4 M V o i L z 4 8 R W 5 0 c n k g V H l w Z T 0 i R m l s b E N v b H V t b l R 5 c G V z I i B W Y W x 1 Z T 0 i c 0 J n W U R C Z 1 l G Q l F V R 0 J n W U Z B d z 0 9 I i 8 + P E V u d H J 5 I F R 5 c G U 9 I k Z p b G x D b 2 x 1 b W 5 O Y W 1 l c y I g V m F s d W U 9 I n N b J n F 1 b 3 Q 7 R 3 J 1 c G E g Y X N v c n R 5 b W V u d G 9 3 Y S Z x d W 9 0 O y w m c X V v d D t O c i B w b 3 o u I H N w c n p l Z C 4 m c X V v d D s s J n F 1 b 3 Q 7 R 1 R J T i Z x d W 9 0 O y w m c X V v d D t P c G l z I H B v e n l j a m k g d y B 1 x b x 5 Y 2 l 1 J n F 1 b 3 Q 7 L C Z x d W 9 0 O 0 9 w a X M g c G 9 6 L i B z c H J 6 Z W Q u J n F 1 b 3 Q 7 L C Z x d W 9 0 O 0 N l b m E m c X V v d D s s J n F 1 b 3 Q 7 K y B E b 3 N 0 x J l w b m U m c X V v d D s s J n F 1 b 3 Q 7 K y B J b C 4 g b m E g c 3 R h b m l l I D E w M C w z M T A m c X V v d D s s J n F 1 b 3 Q 7 T W F n L i B K L 0 0 m c X V v d D s s J n F 1 b 3 Q 7 R 3 J 1 c G E g c m F i Y X R v d 2 E m c X V v d D s s J n F 1 b 3 Q 7 T n I g c G 9 6 L i Z x d W 9 0 O y w m c X V v d D t X Y W d h I G 5 l d H R v J n F 1 b 3 Q 7 L C Z x d W 9 0 O 0 N l b G 5 5 I G 5 y I H N 0 Y X R 5 c 3 Q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O G M 2 O W I 2 Y S 0 0 Z j M 4 L T R i Z T U t O G N i Z i 0 w Y T I 1 M W M 5 Z j I z M z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S U Z T I E J B W k E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Z 2 F 6 e W 5 f b 2 Z l c n R 5 I C g z K S 9 B d X R v U m V t b 3 Z l Z E N v b H V t b n M x L n t H c n V w Y S B h c 2 9 y d H l t Z W 5 0 b 3 d h L D B 9 J n F 1 b 3 Q 7 L C Z x d W 9 0 O 1 N l Y 3 R p b 2 4 x L 0 1 h Z 2 F 6 e W 5 f b 2 Z l c n R 5 I C g z K S 9 B d X R v U m V t b 3 Z l Z E N v b H V t b n M x L n t O c i B w b 3 o u I H N w c n p l Z C 4 s M X 0 m c X V v d D s s J n F 1 b 3 Q 7 U 2 V j d G l v b j E v T W F n Y X p 5 b l 9 v Z m V y d H k g K D M p L 0 F 1 d G 9 S Z W 1 v d m V k Q 2 9 s d W 1 u c z E u e 0 d U S U 4 s M n 0 m c X V v d D s s J n F 1 b 3 Q 7 U 2 V j d G l v b j E v T W F n Y X p 5 b l 9 v Z m V y d H k g K D M p L 0 F 1 d G 9 S Z W 1 v d m V k Q 2 9 s d W 1 u c z E u e 0 9 w a X M g c G 9 6 e W N q a S B 3 I H X F v H l j a X U s M 3 0 m c X V v d D s s J n F 1 b 3 Q 7 U 2 V j d G l v b j E v T W F n Y X p 5 b l 9 v Z m V y d H k g K D M p L 0 F 1 d G 9 S Z W 1 v d m V k Q 2 9 s d W 1 u c z E u e 0 9 w a X M g c G 9 6 L i B z c H J 6 Z W Q u L D R 9 J n F 1 b 3 Q 7 L C Z x d W 9 0 O 1 N l Y 3 R p b 2 4 x L 0 1 h Z 2 F 6 e W 5 f b 2 Z l c n R 5 I C g z K S 9 B d X R v U m V t b 3 Z l Z E N v b H V t b n M x L n t D Z W 5 h L D V 9 J n F 1 b 3 Q 7 L C Z x d W 9 0 O 1 N l Y 3 R p b 2 4 x L 0 1 h Z 2 F 6 e W 5 f b 2 Z l c n R 5 I C g z K S 9 B d X R v U m V t b 3 Z l Z E N v b H V t b n M x L n s r I E R v c 3 T E m X B u Z S w 2 f S Z x d W 9 0 O y w m c X V v d D t T Z W N 0 a W 9 u M S 9 N Y W d h e n l u X 2 9 m Z X J 0 e S A o M y k v Q X V 0 b 1 J l b W 9 2 Z W R D b 2 x 1 b W 5 z M S 5 7 K y B J b C 4 g b m E g c 3 R h b m l l I D E w M C w z M T A s N 3 0 m c X V v d D s s J n F 1 b 3 Q 7 U 2 V j d G l v b j E v T W F n Y X p 5 b l 9 v Z m V y d H k g K D M p L 0 F 1 d G 9 S Z W 1 v d m V k Q 2 9 s d W 1 u c z E u e 0 1 h Z y 4 g S i 9 N L D h 9 J n F 1 b 3 Q 7 L C Z x d W 9 0 O 1 N l Y 3 R p b 2 4 x L 0 1 h Z 2 F 6 e W 5 f b 2 Z l c n R 5 I C g z K S 9 B d X R v U m V t b 3 Z l Z E N v b H V t b n M x L n t H c n V w Y S B y Y W J h d G 9 3 Y S w 5 f S Z x d W 9 0 O y w m c X V v d D t T Z W N 0 a W 9 u M S 9 N Y W d h e n l u X 2 9 m Z X J 0 e S A o M y k v Q X V 0 b 1 J l b W 9 2 Z W R D b 2 x 1 b W 5 z M S 5 7 T n I g c G 9 6 L i w x M H 0 m c X V v d D s s J n F 1 b 3 Q 7 U 2 V j d G l v b j E v T W F n Y X p 5 b l 9 v Z m V y d H k g K D M p L 0 F 1 d G 9 S Z W 1 v d m V k Q 2 9 s d W 1 u c z E u e 1 d h Z 2 E g b m V 0 d G 8 s M T F 9 J n F 1 b 3 Q 7 L C Z x d W 9 0 O 1 N l Y 3 R p b 2 4 x L 0 1 h Z 2 F 6 e W 5 f b 2 Z l c n R 5 I C g z K S 9 B d X R v U m V t b 3 Z l Z E N v b H V t b n M x L n t D Z W x u e S B u c i B z d G F 0 e X N 0 L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h Z 2 F 6 e W 5 f b 2 Z l c n R 5 I C g z K S 9 B d X R v U m V t b 3 Z l Z E N v b H V t b n M x L n t H c n V w Y S B h c 2 9 y d H l t Z W 5 0 b 3 d h L D B 9 J n F 1 b 3 Q 7 L C Z x d W 9 0 O 1 N l Y 3 R p b 2 4 x L 0 1 h Z 2 F 6 e W 5 f b 2 Z l c n R 5 I C g z K S 9 B d X R v U m V t b 3 Z l Z E N v b H V t b n M x L n t O c i B w b 3 o u I H N w c n p l Z C 4 s M X 0 m c X V v d D s s J n F 1 b 3 Q 7 U 2 V j d G l v b j E v T W F n Y X p 5 b l 9 v Z m V y d H k g K D M p L 0 F 1 d G 9 S Z W 1 v d m V k Q 2 9 s d W 1 u c z E u e 0 d U S U 4 s M n 0 m c X V v d D s s J n F 1 b 3 Q 7 U 2 V j d G l v b j E v T W F n Y X p 5 b l 9 v Z m V y d H k g K D M p L 0 F 1 d G 9 S Z W 1 v d m V k Q 2 9 s d W 1 u c z E u e 0 9 w a X M g c G 9 6 e W N q a S B 3 I H X F v H l j a X U s M 3 0 m c X V v d D s s J n F 1 b 3 Q 7 U 2 V j d G l v b j E v T W F n Y X p 5 b l 9 v Z m V y d H k g K D M p L 0 F 1 d G 9 S Z W 1 v d m V k Q 2 9 s d W 1 u c z E u e 0 9 w a X M g c G 9 6 L i B z c H J 6 Z W Q u L D R 9 J n F 1 b 3 Q 7 L C Z x d W 9 0 O 1 N l Y 3 R p b 2 4 x L 0 1 h Z 2 F 6 e W 5 f b 2 Z l c n R 5 I C g z K S 9 B d X R v U m V t b 3 Z l Z E N v b H V t b n M x L n t D Z W 5 h L D V 9 J n F 1 b 3 Q 7 L C Z x d W 9 0 O 1 N l Y 3 R p b 2 4 x L 0 1 h Z 2 F 6 e W 5 f b 2 Z l c n R 5 I C g z K S 9 B d X R v U m V t b 3 Z l Z E N v b H V t b n M x L n s r I E R v c 3 T E m X B u Z S w 2 f S Z x d W 9 0 O y w m c X V v d D t T Z W N 0 a W 9 u M S 9 N Y W d h e n l u X 2 9 m Z X J 0 e S A o M y k v Q X V 0 b 1 J l b W 9 2 Z W R D b 2 x 1 b W 5 z M S 5 7 K y B J b C 4 g b m E g c 3 R h b m l l I D E w M C w z M T A s N 3 0 m c X V v d D s s J n F 1 b 3 Q 7 U 2 V j d G l v b j E v T W F n Y X p 5 b l 9 v Z m V y d H k g K D M p L 0 F 1 d G 9 S Z W 1 v d m V k Q 2 9 s d W 1 u c z E u e 0 1 h Z y 4 g S i 9 N L D h 9 J n F 1 b 3 Q 7 L C Z x d W 9 0 O 1 N l Y 3 R p b 2 4 x L 0 1 h Z 2 F 6 e W 5 f b 2 Z l c n R 5 I C g z K S 9 B d X R v U m V t b 3 Z l Z E N v b H V t b n M x L n t H c n V w Y S B y Y W J h d G 9 3 Y S w 5 f S Z x d W 9 0 O y w m c X V v d D t T Z W N 0 a W 9 u M S 9 N Y W d h e n l u X 2 9 m Z X J 0 e S A o M y k v Q X V 0 b 1 J l b W 9 2 Z W R D b 2 x 1 b W 5 z M S 5 7 T n I g c G 9 6 L i w x M H 0 m c X V v d D s s J n F 1 b 3 Q 7 U 2 V j d G l v b j E v T W F n Y X p 5 b l 9 v Z m V y d H k g K D M p L 0 F 1 d G 9 S Z W 1 v d m V k Q 2 9 s d W 1 u c z E u e 1 d h Z 2 E g b m V 0 d G 8 s M T F 9 J n F 1 b 3 Q 7 L C Z x d W 9 0 O 1 N l Y 3 R p b 2 4 x L 0 1 h Z 2 F 6 e W 5 f b 2 Z l c n R 5 I C g z K S 9 B d X R v U m V t b 3 Z l Z E N v b H V t b n M x L n t D Z W x u e S B u c i B z d G F 0 e X N 0 L i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F V C U y M G N l b m 5 p a y U y M E l G U y U y M D M w O T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5 L T A z V D A 2 O j Q 1 O j A 5 L j E 2 N D Y z M T h a I i 8 + P E V u d H J 5 I F R 5 c G U 9 I k Z p b G x D b 2 x 1 b W 5 U e X B l c y I g V m F s d W U 9 I n N C Z 1 l H Q m d r R E N R T U R B d 1 V H Q m d Z R 0 N R T U J C Z 1 l E Q V F Z R 0 F 3 T U Z B d 1 U 9 I i 8 + P E V u d H J 5 I F R 5 c G U 9 I k Z p b G x D b 2 x 1 b W 5 O Y W 1 l c y I g V m F s d W U 9 I n N b J n F 1 b 3 Q 7 T n I g c G 9 6 L i B z c H J 6 Z W Q u J n F 1 b 3 Q 7 L C Z x d W 9 0 O 0 9 w a X M g c G 9 6 L i B z c H J 6 Z W Q u J n F 1 b 3 Q 7 L C Z x d W 9 0 O 1 V t L i B j Z W 5 5 I H B v Z H N 0 L i Z x d W 9 0 O y w m c X V v d D t K L 0 0 g Y 2 V u e S Z x d W 9 0 O y w m c X V v d D t X Y c W 8 b m U g b 2 Q m c X V v d D s s J n F 1 b 3 Q 7 T W l u L i B p b C 4 m c X V v d D s s J n F 1 b 3 Q 7 V 2 H F v G 5 l I G R v J n F 1 b 3 Q 7 L C Z x d W 9 0 O 1 B y b 2 N l b n Q g a 2 9 t c G V u c y 4 m c X V v d D s s J n F 1 b 3 Q 7 S 3 d v d G E g a 2 9 t c G V u c y 4 m c X V v d D s s J n F 1 b 3 Q 7 T 2 J s L i B j Z W 5 h I H N w c n p l Z C 4 m c X V v d D s s J n F 1 b 3 Q 7 Q 2 V u Y S B i c n V 0 d G 8 m c X V v d D s s J n F 1 b 3 Q 7 V H l w I H V w d X N 0 d S Z x d W 9 0 O y w m c X V v d D t V c H V z d C A l J n F 1 b 3 Q 7 L C Z x d W 9 0 O 1 p h b 2 t y x I V n b G V u a W U m c X V v d D s s J n F 1 b 3 Q 7 U 3 R h d H V z J n F 1 b 3 Q 7 L C Z x d W 9 0 O 0 9 z d G F 0 b m l h I G F r d H V h b C 4 m c X V v d D s s J n F 1 b 3 Q 7 S 2 9 k I H B v Z G F 0 a 3 U m c X V v d D s s J n F 1 b 3 Q 7 T 3 B v Z G F 0 a 2 9 3 Y W 5 l J n F 1 b 3 Q 7 L C Z x d W 9 0 O 0 d y d X B h I H N w c n p l Z G H F v H k m c X V v d D s s J n F 1 b 3 Q 7 S U Q g c 3 p h Y m x v b n U g b 2 J u a c W 8 a 2 k g Y 2 V u J n F 1 b 3 Q 7 L C Z x d W 9 0 O 0 N l b m E g c 3 B y e m V k Y c W 8 e S B u Z X R 0 b y Z x d W 9 0 O y w m c X V v d D t V x b x 5 a i B 3 Y X J 0 b 8 W b Y 2 k g b W F n Y X p 5 b m 9 3 Z W o m c X V v d D s s J n F 1 b 3 Q 7 V W v F g i 5 r b 3 N 6 d C 4 g Q S Z x d W 9 0 O y w m c X V v d D t L b 3 N 6 d H k m c X V v d D s s J n F 1 b 3 Q 7 T W F y x b x h I C g l K S Z x d W 9 0 O y w m c X V v d D t D Z W 5 h I H B v Z H N 0 Y X d v d 2 E m c X V v d D s s J n F 1 b 3 Q 7 Q 2 V u Y S B w b 2 R z d C 4 g Y n J 1 d H R v J n F 1 b 3 Q 7 L C Z x d W 9 0 O 0 N l b m E g c 3 B y e m V k Y c W 8 e S Z x d W 9 0 O y w m c X V v d D t D Z W 5 h I H N w c n p l Z G H F v H k g Y n J 1 d H R v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j N h M D V i N i 0 w M m N l L T R m O T E t Y W J j Z S 1 h M 2 U 4 Y T R m N j l l M T A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X J r d X N 6 M S I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V U I G N l b m 5 p a y B J R l M g M z A 5 M j A y N C 9 B d X R v U m V t b 3 Z l Z E N v b H V t b n M x L n t O c i B w b 3 o u I H N w c n p l Z C 4 s M H 0 m c X V v d D s s J n F 1 b 3 Q 7 U 2 V j d G l v b j E v Q 0 V U I G N l b m 5 p a y B J R l M g M z A 5 M j A y N C 9 B d X R v U m V t b 3 Z l Z E N v b H V t b n M x L n t P c G l z I H B v e i 4 g c 3 B y e m V k L i w x f S Z x d W 9 0 O y w m c X V v d D t T Z W N 0 a W 9 u M S 9 D R V Q g Y 2 V u b m l r I E l G U y A z M D k y M D I 0 L 0 F 1 d G 9 S Z W 1 v d m V k Q 2 9 s d W 1 u c z E u e 1 V t L i B j Z W 5 5 I H B v Z H N 0 L i w y f S Z x d W 9 0 O y w m c X V v d D t T Z W N 0 a W 9 u M S 9 D R V Q g Y 2 V u b m l r I E l G U y A z M D k y M D I 0 L 0 F 1 d G 9 S Z W 1 v d m V k Q 2 9 s d W 1 u c z E u e 0 o v T S B j Z W 5 5 L D N 9 J n F 1 b 3 Q 7 L C Z x d W 9 0 O 1 N l Y 3 R p b 2 4 x L 0 N F V C B j Z W 5 u a W s g S U Z T I D M w O T I w M j Q v Q X V 0 b 1 J l b W 9 2 Z W R D b 2 x 1 b W 5 z M S 5 7 V 2 H F v G 5 l I G 9 k L D R 9 J n F 1 b 3 Q 7 L C Z x d W 9 0 O 1 N l Y 3 R p b 2 4 x L 0 N F V C B j Z W 5 u a W s g S U Z T I D M w O T I w M j Q v Q X V 0 b 1 J l b W 9 2 Z W R D b 2 x 1 b W 5 z M S 5 7 T W l u L i B p b C 4 s N X 0 m c X V v d D s s J n F 1 b 3 Q 7 U 2 V j d G l v b j E v Q 0 V U I G N l b m 5 p a y B J R l M g M z A 5 M j A y N C 9 B d X R v U m V t b 3 Z l Z E N v b H V t b n M x L n t X Y c W 8 b m U g Z G 8 s N n 0 m c X V v d D s s J n F 1 b 3 Q 7 U 2 V j d G l v b j E v Q 0 V U I G N l b m 5 p a y B J R l M g M z A 5 M j A y N C 9 B d X R v U m V t b 3 Z l Z E N v b H V t b n M x L n t Q c m 9 j Z W 5 0 I G t v b X B l b n M u L D d 9 J n F 1 b 3 Q 7 L C Z x d W 9 0 O 1 N l Y 3 R p b 2 4 x L 0 N F V C B j Z W 5 u a W s g S U Z T I D M w O T I w M j Q v Q X V 0 b 1 J l b W 9 2 Z W R D b 2 x 1 b W 5 z M S 5 7 S 3 d v d G E g a 2 9 t c G V u c y 4 s O H 0 m c X V v d D s s J n F 1 b 3 Q 7 U 2 V j d G l v b j E v Q 0 V U I G N l b m 5 p a y B J R l M g M z A 5 M j A y N C 9 B d X R v U m V t b 3 Z l Z E N v b H V t b n M x L n t P Y m w u I G N l b m E g c 3 B y e m V k L i w 5 f S Z x d W 9 0 O y w m c X V v d D t T Z W N 0 a W 9 u M S 9 D R V Q g Y 2 V u b m l r I E l G U y A z M D k y M D I 0 L 0 F 1 d G 9 S Z W 1 v d m V k Q 2 9 s d W 1 u c z E u e 0 N l b m E g Y n J 1 d H R v L D E w f S Z x d W 9 0 O y w m c X V v d D t T Z W N 0 a W 9 u M S 9 D R V Q g Y 2 V u b m l r I E l G U y A z M D k y M D I 0 L 0 F 1 d G 9 S Z W 1 v d m V k Q 2 9 s d W 1 u c z E u e 1 R 5 c C B 1 c H V z d H U s M T F 9 J n F 1 b 3 Q 7 L C Z x d W 9 0 O 1 N l Y 3 R p b 2 4 x L 0 N F V C B j Z W 5 u a W s g S U Z T I D M w O T I w M j Q v Q X V 0 b 1 J l b W 9 2 Z W R D b 2 x 1 b W 5 z M S 5 7 V X B 1 c 3 Q g J S w x M n 0 m c X V v d D s s J n F 1 b 3 Q 7 U 2 V j d G l v b j E v Q 0 V U I G N l b m 5 p a y B J R l M g M z A 5 M j A y N C 9 B d X R v U m V t b 3 Z l Z E N v b H V t b n M x L n t a Y W 9 r c s S F Z 2 x l b m l l L D E z f S Z x d W 9 0 O y w m c X V v d D t T Z W N 0 a W 9 u M S 9 D R V Q g Y 2 V u b m l r I E l G U y A z M D k y M D I 0 L 0 F 1 d G 9 S Z W 1 v d m V k Q 2 9 s d W 1 u c z E u e 1 N 0 Y X R 1 c y w x N H 0 m c X V v d D s s J n F 1 b 3 Q 7 U 2 V j d G l v b j E v Q 0 V U I G N l b m 5 p a y B J R l M g M z A 5 M j A y N C 9 B d X R v U m V t b 3 Z l Z E N v b H V t b n M x L n t P c 3 R h d G 5 p Y S B h a 3 R 1 Y W w u L D E 1 f S Z x d W 9 0 O y w m c X V v d D t T Z W N 0 a W 9 u M S 9 D R V Q g Y 2 V u b m l r I E l G U y A z M D k y M D I 0 L 0 F 1 d G 9 S Z W 1 v d m V k Q 2 9 s d W 1 u c z E u e 0 t v Z C B w b 2 R h d G t 1 L D E 2 f S Z x d W 9 0 O y w m c X V v d D t T Z W N 0 a W 9 u M S 9 D R V Q g Y 2 V u b m l r I E l G U y A z M D k y M D I 0 L 0 F 1 d G 9 S Z W 1 v d m V k Q 2 9 s d W 1 u c z E u e 0 9 w b 2 R h d G t v d 2 F u Z S w x N 3 0 m c X V v d D s s J n F 1 b 3 Q 7 U 2 V j d G l v b j E v Q 0 V U I G N l b m 5 p a y B J R l M g M z A 5 M j A y N C 9 B d X R v U m V t b 3 Z l Z E N v b H V t b n M x L n t H c n V w Y S B z c H J 6 Z W R h x b x 5 L D E 4 f S Z x d W 9 0 O y w m c X V v d D t T Z W N 0 a W 9 u M S 9 D R V Q g Y 2 V u b m l r I E l G U y A z M D k y M D I 0 L 0 F 1 d G 9 S Z W 1 v d m V k Q 2 9 s d W 1 u c z E u e 0 l E I H N 6 Y W J s b 2 5 1 I G 9 i b m n F v G t p I G N l b i w x O X 0 m c X V v d D s s J n F 1 b 3 Q 7 U 2 V j d G l v b j E v Q 0 V U I G N l b m 5 p a y B J R l M g M z A 5 M j A y N C 9 B d X R v U m V t b 3 Z l Z E N v b H V t b n M x L n t D Z W 5 h I H N w c n p l Z G H F v H k g b m V 0 d G 8 s M j B 9 J n F 1 b 3 Q 7 L C Z x d W 9 0 O 1 N l Y 3 R p b 2 4 x L 0 N F V C B j Z W 5 u a W s g S U Z T I D M w O T I w M j Q v Q X V 0 b 1 J l b W 9 2 Z W R D b 2 x 1 b W 5 z M S 5 7 V c W 8 e W o g d 2 F y d G / F m 2 N p I G 1 h Z 2 F 6 e W 5 v d 2 V q L D I x f S Z x d W 9 0 O y w m c X V v d D t T Z W N 0 a W 9 u M S 9 D R V Q g Y 2 V u b m l r I E l G U y A z M D k y M D I 0 L 0 F 1 d G 9 S Z W 1 v d m V k Q 2 9 s d W 1 u c z E u e 1 V r x Y I u a 2 9 z e n Q u I E E s M j J 9 J n F 1 b 3 Q 7 L C Z x d W 9 0 O 1 N l Y 3 R p b 2 4 x L 0 N F V C B j Z W 5 u a W s g S U Z T I D M w O T I w M j Q v Q X V 0 b 1 J l b W 9 2 Z W R D b 2 x 1 b W 5 z M S 5 7 S 2 9 z e n R 5 L D I z f S Z x d W 9 0 O y w m c X V v d D t T Z W N 0 a W 9 u M S 9 D R V Q g Y 2 V u b m l r I E l G U y A z M D k y M D I 0 L 0 F 1 d G 9 S Z W 1 v d m V k Q 2 9 s d W 1 u c z E u e 0 1 h c s W 8 Y S A o J S k s M j R 9 J n F 1 b 3 Q 7 L C Z x d W 9 0 O 1 N l Y 3 R p b 2 4 x L 0 N F V C B j Z W 5 u a W s g S U Z T I D M w O T I w M j Q v Q X V 0 b 1 J l b W 9 2 Z W R D b 2 x 1 b W 5 z M S 5 7 Q 2 V u Y S B w b 2 R z d G F 3 b 3 d h L D I 1 f S Z x d W 9 0 O y w m c X V v d D t T Z W N 0 a W 9 u M S 9 D R V Q g Y 2 V u b m l r I E l G U y A z M D k y M D I 0 L 0 F 1 d G 9 S Z W 1 v d m V k Q 2 9 s d W 1 u c z E u e 0 N l b m E g c G 9 k c 3 Q u I G J y d X R 0 b y w y N n 0 m c X V v d D s s J n F 1 b 3 Q 7 U 2 V j d G l v b j E v Q 0 V U I G N l b m 5 p a y B J R l M g M z A 5 M j A y N C 9 B d X R v U m V t b 3 Z l Z E N v b H V t b n M x L n t D Z W 5 h I H N w c n p l Z G H F v H k s M j d 9 J n F 1 b 3 Q 7 L C Z x d W 9 0 O 1 N l Y 3 R p b 2 4 x L 0 N F V C B j Z W 5 u a W s g S U Z T I D M w O T I w M j Q v Q X V 0 b 1 J l b W 9 2 Z W R D b 2 x 1 b W 5 z M S 5 7 Q 2 V u Y S B z c H J 6 Z W R h x b x 5 I G J y d X R 0 b y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0 N F V C B j Z W 5 u a W s g S U Z T I D M w O T I w M j Q v Q X V 0 b 1 J l b W 9 2 Z W R D b 2 x 1 b W 5 z M S 5 7 T n I g c G 9 6 L i B z c H J 6 Z W Q u L D B 9 J n F 1 b 3 Q 7 L C Z x d W 9 0 O 1 N l Y 3 R p b 2 4 x L 0 N F V C B j Z W 5 u a W s g S U Z T I D M w O T I w M j Q v Q X V 0 b 1 J l b W 9 2 Z W R D b 2 x 1 b W 5 z M S 5 7 T 3 B p c y B w b 3 o u I H N w c n p l Z C 4 s M X 0 m c X V v d D s s J n F 1 b 3 Q 7 U 2 V j d G l v b j E v Q 0 V U I G N l b m 5 p a y B J R l M g M z A 5 M j A y N C 9 B d X R v U m V t b 3 Z l Z E N v b H V t b n M x L n t V b S 4 g Y 2 V u e S B w b 2 R z d C 4 s M n 0 m c X V v d D s s J n F 1 b 3 Q 7 U 2 V j d G l v b j E v Q 0 V U I G N l b m 5 p a y B J R l M g M z A 5 M j A y N C 9 B d X R v U m V t b 3 Z l Z E N v b H V t b n M x L n t K L 0 0 g Y 2 V u e S w z f S Z x d W 9 0 O y w m c X V v d D t T Z W N 0 a W 9 u M S 9 D R V Q g Y 2 V u b m l r I E l G U y A z M D k y M D I 0 L 0 F 1 d G 9 S Z W 1 v d m V k Q 2 9 s d W 1 u c z E u e 1 d h x b x u Z S B v Z C w 0 f S Z x d W 9 0 O y w m c X V v d D t T Z W N 0 a W 9 u M S 9 D R V Q g Y 2 V u b m l r I E l G U y A z M D k y M D I 0 L 0 F 1 d G 9 S Z W 1 v d m V k Q 2 9 s d W 1 u c z E u e 0 1 p b i 4 g a W w u L D V 9 J n F 1 b 3 Q 7 L C Z x d W 9 0 O 1 N l Y 3 R p b 2 4 x L 0 N F V C B j Z W 5 u a W s g S U Z T I D M w O T I w M j Q v Q X V 0 b 1 J l b W 9 2 Z W R D b 2 x 1 b W 5 z M S 5 7 V 2 H F v G 5 l I G R v L D Z 9 J n F 1 b 3 Q 7 L C Z x d W 9 0 O 1 N l Y 3 R p b 2 4 x L 0 N F V C B j Z W 5 u a W s g S U Z T I D M w O T I w M j Q v Q X V 0 b 1 J l b W 9 2 Z W R D b 2 x 1 b W 5 z M S 5 7 U H J v Y 2 V u d C B r b 2 1 w Z W 5 z L i w 3 f S Z x d W 9 0 O y w m c X V v d D t T Z W N 0 a W 9 u M S 9 D R V Q g Y 2 V u b m l r I E l G U y A z M D k y M D I 0 L 0 F 1 d G 9 S Z W 1 v d m V k Q 2 9 s d W 1 u c z E u e 0 t 3 b 3 R h I G t v b X B l b n M u L D h 9 J n F 1 b 3 Q 7 L C Z x d W 9 0 O 1 N l Y 3 R p b 2 4 x L 0 N F V C B j Z W 5 u a W s g S U Z T I D M w O T I w M j Q v Q X V 0 b 1 J l b W 9 2 Z W R D b 2 x 1 b W 5 z M S 5 7 T 2 J s L i B j Z W 5 h I H N w c n p l Z C 4 s O X 0 m c X V v d D s s J n F 1 b 3 Q 7 U 2 V j d G l v b j E v Q 0 V U I G N l b m 5 p a y B J R l M g M z A 5 M j A y N C 9 B d X R v U m V t b 3 Z l Z E N v b H V t b n M x L n t D Z W 5 h I G J y d X R 0 b y w x M H 0 m c X V v d D s s J n F 1 b 3 Q 7 U 2 V j d G l v b j E v Q 0 V U I G N l b m 5 p a y B J R l M g M z A 5 M j A y N C 9 B d X R v U m V t b 3 Z l Z E N v b H V t b n M x L n t U e X A g d X B 1 c 3 R 1 L D E x f S Z x d W 9 0 O y w m c X V v d D t T Z W N 0 a W 9 u M S 9 D R V Q g Y 2 V u b m l r I E l G U y A z M D k y M D I 0 L 0 F 1 d G 9 S Z W 1 v d m V k Q 2 9 s d W 1 u c z E u e 1 V w d X N 0 I C U s M T J 9 J n F 1 b 3 Q 7 L C Z x d W 9 0 O 1 N l Y 3 R p b 2 4 x L 0 N F V C B j Z W 5 u a W s g S U Z T I D M w O T I w M j Q v Q X V 0 b 1 J l b W 9 2 Z W R D b 2 x 1 b W 5 z M S 5 7 W m F v a 3 L E h W d s Z W 5 p Z S w x M 3 0 m c X V v d D s s J n F 1 b 3 Q 7 U 2 V j d G l v b j E v Q 0 V U I G N l b m 5 p a y B J R l M g M z A 5 M j A y N C 9 B d X R v U m V t b 3 Z l Z E N v b H V t b n M x L n t T d G F 0 d X M s M T R 9 J n F 1 b 3 Q 7 L C Z x d W 9 0 O 1 N l Y 3 R p b 2 4 x L 0 N F V C B j Z W 5 u a W s g S U Z T I D M w O T I w M j Q v Q X V 0 b 1 J l b W 9 2 Z W R D b 2 x 1 b W 5 z M S 5 7 T 3 N 0 Y X R u a W E g Y W t 0 d W F s L i w x N X 0 m c X V v d D s s J n F 1 b 3 Q 7 U 2 V j d G l v b j E v Q 0 V U I G N l b m 5 p a y B J R l M g M z A 5 M j A y N C 9 B d X R v U m V t b 3 Z l Z E N v b H V t b n M x L n t L b 2 Q g c G 9 k Y X R r d S w x N n 0 m c X V v d D s s J n F 1 b 3 Q 7 U 2 V j d G l v b j E v Q 0 V U I G N l b m 5 p a y B J R l M g M z A 5 M j A y N C 9 B d X R v U m V t b 3 Z l Z E N v b H V t b n M x L n t P c G 9 k Y X R r b 3 d h b m U s M T d 9 J n F 1 b 3 Q 7 L C Z x d W 9 0 O 1 N l Y 3 R p b 2 4 x L 0 N F V C B j Z W 5 u a W s g S U Z T I D M w O T I w M j Q v Q X V 0 b 1 J l b W 9 2 Z W R D b 2 x 1 b W 5 z M S 5 7 R 3 J 1 c G E g c 3 B y e m V k Y c W 8 e S w x O H 0 m c X V v d D s s J n F 1 b 3 Q 7 U 2 V j d G l v b j E v Q 0 V U I G N l b m 5 p a y B J R l M g M z A 5 M j A y N C 9 B d X R v U m V t b 3 Z l Z E N v b H V t b n M x L n t J R C B z e m F i b G 9 u d S B v Y m 5 p x b x r a S B j Z W 4 s M T l 9 J n F 1 b 3 Q 7 L C Z x d W 9 0 O 1 N l Y 3 R p b 2 4 x L 0 N F V C B j Z W 5 u a W s g S U Z T I D M w O T I w M j Q v Q X V 0 b 1 J l b W 9 2 Z W R D b 2 x 1 b W 5 z M S 5 7 Q 2 V u Y S B z c H J 6 Z W R h x b x 5 I G 5 l d H R v L D I w f S Z x d W 9 0 O y w m c X V v d D t T Z W N 0 a W 9 u M S 9 D R V Q g Y 2 V u b m l r I E l G U y A z M D k y M D I 0 L 0 F 1 d G 9 S Z W 1 v d m V k Q 2 9 s d W 1 u c z E u e 1 X F v H l q I H d h c n R v x Z t j a S B t Y W d h e n l u b 3 d l a i w y M X 0 m c X V v d D s s J n F 1 b 3 Q 7 U 2 V j d G l v b j E v Q 0 V U I G N l b m 5 p a y B J R l M g M z A 5 M j A y N C 9 B d X R v U m V t b 3 Z l Z E N v b H V t b n M x L n t V a 8 W C L m t v c 3 p 0 L i B B L D I y f S Z x d W 9 0 O y w m c X V v d D t T Z W N 0 a W 9 u M S 9 D R V Q g Y 2 V u b m l r I E l G U y A z M D k y M D I 0 L 0 F 1 d G 9 S Z W 1 v d m V k Q 2 9 s d W 1 u c z E u e 0 t v c 3 p 0 e S w y M 3 0 m c X V v d D s s J n F 1 b 3 Q 7 U 2 V j d G l v b j E v Q 0 V U I G N l b m 5 p a y B J R l M g M z A 5 M j A y N C 9 B d X R v U m V t b 3 Z l Z E N v b H V t b n M x L n t N Y X L F v G E g K C U p L D I 0 f S Z x d W 9 0 O y w m c X V v d D t T Z W N 0 a W 9 u M S 9 D R V Q g Y 2 V u b m l r I E l G U y A z M D k y M D I 0 L 0 F 1 d G 9 S Z W 1 v d m V k Q 2 9 s d W 1 u c z E u e 0 N l b m E g c G 9 k c 3 R h d 2 9 3 Y S w y N X 0 m c X V v d D s s J n F 1 b 3 Q 7 U 2 V j d G l v b j E v Q 0 V U I G N l b m 5 p a y B J R l M g M z A 5 M j A y N C 9 B d X R v U m V t b 3 Z l Z E N v b H V t b n M x L n t D Z W 5 h I H B v Z H N 0 L i B i c n V 0 d G 8 s M j Z 9 J n F 1 b 3 Q 7 L C Z x d W 9 0 O 1 N l Y 3 R p b 2 4 x L 0 N F V C B j Z W 5 u a W s g S U Z T I D M w O T I w M j Q v Q X V 0 b 1 J l b W 9 2 Z W R D b 2 x 1 b W 5 z M S 5 7 Q 2 V u Y S B z c H J 6 Z W R h x b x 5 L D I 3 f S Z x d W 9 0 O y w m c X V v d D t T Z W N 0 a W 9 u M S 9 D R V Q g Y 2 V u b m l r I E l G U y A z M D k y M D I 0 L 0 F 1 d G 9 S Z W 1 v d m V k Q 2 9 s d W 1 u c z E u e 0 N l b m E g c 3 B y e m V k Y c W 8 e S B i c n V 0 d G 8 s M j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W d h e n l u X 2 9 m Z X J 0 e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D R U M T A 6 N T c 6 N D c u M T U 5 N z g y M V o i L z 4 8 R W 5 0 c n k g V H l w Z T 0 i R m l s b E N v b H V t b l R 5 c G V z I i B W Y W x 1 Z T 0 i c 0 J n W U R C Z 1 V G Q l F Z R 0 J n V U R C Z z 0 9 I i 8 + P E V u d H J 5 I F R 5 c G U 9 I k Z p b G x D b 2 x 1 b W 5 O Y W 1 l c y I g V m F s d W U 9 I n N b J n F 1 b 3 Q 7 R 3 J 1 c G E g Y X N v c n R 5 b W V u d G 9 3 Y S Z x d W 9 0 O y w m c X V v d D t O c i B w b 3 o u I H N w c n p l Z C 4 m c X V v d D s s J n F 1 b 3 Q 7 R 1 R J T i Z x d W 9 0 O y w m c X V v d D t P c G l z I H B v e i 4 g c 3 B y e m V k L i Z x d W 9 0 O y w m c X V v d D t D Z W 5 h J n F 1 b 3 Q 7 L C Z x d W 9 0 O y s g R G 9 z d M S Z c G 5 l J n F 1 b 3 Q 7 L C Z x d W 9 0 O y s g S W w u I G 5 h I H N 0 Y W 5 p Z S A x M D A s M z E w J n F 1 b 3 Q 7 L C Z x d W 9 0 O 0 1 h Z y 4 g S i 9 N J n F 1 b 3 Q 7 L C Z x d W 9 0 O 0 d y d X B h I H J h Y m F 0 b 3 d h J n F 1 b 3 Q 7 L C Z x d W 9 0 O 0 5 y I H B v e i 4 m c X V v d D s s J n F 1 b 3 Q 7 V 2 F n Y S B u Z X R 0 b y Z x d W 9 0 O y w m c X V v d D t D Z W x u e S B u c i B z d G F 0 e X N 0 L i Z x d W 9 0 O y w m c X V v d D t P c G l z I H B v e n l j a m k g d y B 1 x b x 5 Y 2 l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O D k x N D N m N y 1 i M D k x L T Q 2 Z T c t O W E x O S 1 h Y z J m N z U w M T c 4 Y T M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T U F H Q V p Z T i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F n Y X p 5 b l 9 v Z m V y d H k g K D Q p L 0 F 1 d G 9 S Z W 1 v d m V k Q 2 9 s d W 1 u c z E u e 0 d y d X B h I G F z b 3 J 0 e W 1 l b n R v d 2 E s M H 0 m c X V v d D s s J n F 1 b 3 Q 7 U 2 V j d G l v b j E v T W F n Y X p 5 b l 9 v Z m V y d H k g K D Q p L 0 F 1 d G 9 S Z W 1 v d m V k Q 2 9 s d W 1 u c z E u e 0 5 y I H B v e i 4 g c 3 B y e m V k L i w x f S Z x d W 9 0 O y w m c X V v d D t T Z W N 0 a W 9 u M S 9 N Y W d h e n l u X 2 9 m Z X J 0 e S A o N C k v Q X V 0 b 1 J l b W 9 2 Z W R D b 2 x 1 b W 5 z M S 5 7 R 1 R J T i w y f S Z x d W 9 0 O y w m c X V v d D t T Z W N 0 a W 9 u M S 9 N Y W d h e n l u X 2 9 m Z X J 0 e S A o N C k v Q X V 0 b 1 J l b W 9 2 Z W R D b 2 x 1 b W 5 z M S 5 7 T 3 B p c y B w b 3 o u I H N w c n p l Z C 4 s M 3 0 m c X V v d D s s J n F 1 b 3 Q 7 U 2 V j d G l v b j E v T W F n Y X p 5 b l 9 v Z m V y d H k g K D Q p L 0 F 1 d G 9 S Z W 1 v d m V k Q 2 9 s d W 1 u c z E u e 0 N l b m E s N H 0 m c X V v d D s s J n F 1 b 3 Q 7 U 2 V j d G l v b j E v T W F n Y X p 5 b l 9 v Z m V y d H k g K D Q p L 0 F 1 d G 9 S Z W 1 v d m V k Q 2 9 s d W 1 u c z E u e y s g R G 9 z d M S Z c G 5 l L D V 9 J n F 1 b 3 Q 7 L C Z x d W 9 0 O 1 N l Y 3 R p b 2 4 x L 0 1 h Z 2 F 6 e W 5 f b 2 Z l c n R 5 I C g 0 K S 9 B d X R v U m V t b 3 Z l Z E N v b H V t b n M x L n s r I E l s L i B u Y S B z d G F u a W U g M T A w L D M x M C w 2 f S Z x d W 9 0 O y w m c X V v d D t T Z W N 0 a W 9 u M S 9 N Y W d h e n l u X 2 9 m Z X J 0 e S A o N C k v Q X V 0 b 1 J l b W 9 2 Z W R D b 2 x 1 b W 5 z M S 5 7 T W F n L i B K L 0 0 s N 3 0 m c X V v d D s s J n F 1 b 3 Q 7 U 2 V j d G l v b j E v T W F n Y X p 5 b l 9 v Z m V y d H k g K D Q p L 0 F 1 d G 9 S Z W 1 v d m V k Q 2 9 s d W 1 u c z E u e 0 d y d X B h I H J h Y m F 0 b 3 d h L D h 9 J n F 1 b 3 Q 7 L C Z x d W 9 0 O 1 N l Y 3 R p b 2 4 x L 0 1 h Z 2 F 6 e W 5 f b 2 Z l c n R 5 I C g 0 K S 9 B d X R v U m V t b 3 Z l Z E N v b H V t b n M x L n t O c i B w b 3 o u L D l 9 J n F 1 b 3 Q 7 L C Z x d W 9 0 O 1 N l Y 3 R p b 2 4 x L 0 1 h Z 2 F 6 e W 5 f b 2 Z l c n R 5 I C g 0 K S 9 B d X R v U m V t b 3 Z l Z E N v b H V t b n M x L n t X Y W d h I G 5 l d H R v L D E w f S Z x d W 9 0 O y w m c X V v d D t T Z W N 0 a W 9 u M S 9 N Y W d h e n l u X 2 9 m Z X J 0 e S A o N C k v Q X V 0 b 1 J l b W 9 2 Z W R D b 2 x 1 b W 5 z M S 5 7 Q 2 V s b n k g b n I g c 3 R h d H l z d C 4 s M T F 9 J n F 1 b 3 Q 7 L C Z x d W 9 0 O 1 N l Y 3 R p b 2 4 x L 0 1 h Z 2 F 6 e W 5 f b 2 Z l c n R 5 I C g 0 K S 9 B d X R v U m V t b 3 Z l Z E N v b H V t b n M x L n t P c G l z I H B v e n l j a m k g d y B 1 x b x 5 Y 2 l 1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W F n Y X p 5 b l 9 v Z m V y d H k g K D Q p L 0 F 1 d G 9 S Z W 1 v d m V k Q 2 9 s d W 1 u c z E u e 0 d y d X B h I G F z b 3 J 0 e W 1 l b n R v d 2 E s M H 0 m c X V v d D s s J n F 1 b 3 Q 7 U 2 V j d G l v b j E v T W F n Y X p 5 b l 9 v Z m V y d H k g K D Q p L 0 F 1 d G 9 S Z W 1 v d m V k Q 2 9 s d W 1 u c z E u e 0 5 y I H B v e i 4 g c 3 B y e m V k L i w x f S Z x d W 9 0 O y w m c X V v d D t T Z W N 0 a W 9 u M S 9 N Y W d h e n l u X 2 9 m Z X J 0 e S A o N C k v Q X V 0 b 1 J l b W 9 2 Z W R D b 2 x 1 b W 5 z M S 5 7 R 1 R J T i w y f S Z x d W 9 0 O y w m c X V v d D t T Z W N 0 a W 9 u M S 9 N Y W d h e n l u X 2 9 m Z X J 0 e S A o N C k v Q X V 0 b 1 J l b W 9 2 Z W R D b 2 x 1 b W 5 z M S 5 7 T 3 B p c y B w b 3 o u I H N w c n p l Z C 4 s M 3 0 m c X V v d D s s J n F 1 b 3 Q 7 U 2 V j d G l v b j E v T W F n Y X p 5 b l 9 v Z m V y d H k g K D Q p L 0 F 1 d G 9 S Z W 1 v d m V k Q 2 9 s d W 1 u c z E u e 0 N l b m E s N H 0 m c X V v d D s s J n F 1 b 3 Q 7 U 2 V j d G l v b j E v T W F n Y X p 5 b l 9 v Z m V y d H k g K D Q p L 0 F 1 d G 9 S Z W 1 v d m V k Q 2 9 s d W 1 u c z E u e y s g R G 9 z d M S Z c G 5 l L D V 9 J n F 1 b 3 Q 7 L C Z x d W 9 0 O 1 N l Y 3 R p b 2 4 x L 0 1 h Z 2 F 6 e W 5 f b 2 Z l c n R 5 I C g 0 K S 9 B d X R v U m V t b 3 Z l Z E N v b H V t b n M x L n s r I E l s L i B u Y S B z d G F u a W U g M T A w L D M x M C w 2 f S Z x d W 9 0 O y w m c X V v d D t T Z W N 0 a W 9 u M S 9 N Y W d h e n l u X 2 9 m Z X J 0 e S A o N C k v Q X V 0 b 1 J l b W 9 2 Z W R D b 2 x 1 b W 5 z M S 5 7 T W F n L i B K L 0 0 s N 3 0 m c X V v d D s s J n F 1 b 3 Q 7 U 2 V j d G l v b j E v T W F n Y X p 5 b l 9 v Z m V y d H k g K D Q p L 0 F 1 d G 9 S Z W 1 v d m V k Q 2 9 s d W 1 u c z E u e 0 d y d X B h I H J h Y m F 0 b 3 d h L D h 9 J n F 1 b 3 Q 7 L C Z x d W 9 0 O 1 N l Y 3 R p b 2 4 x L 0 1 h Z 2 F 6 e W 5 f b 2 Z l c n R 5 I C g 0 K S 9 B d X R v U m V t b 3 Z l Z E N v b H V t b n M x L n t O c i B w b 3 o u L D l 9 J n F 1 b 3 Q 7 L C Z x d W 9 0 O 1 N l Y 3 R p b 2 4 x L 0 1 h Z 2 F 6 e W 5 f b 2 Z l c n R 5 I C g 0 K S 9 B d X R v U m V t b 3 Z l Z E N v b H V t b n M x L n t X Y W d h I G 5 l d H R v L D E w f S Z x d W 9 0 O y w m c X V v d D t T Z W N 0 a W 9 u M S 9 N Y W d h e n l u X 2 9 m Z X J 0 e S A o N C k v Q X V 0 b 1 J l b W 9 2 Z W R D b 2 x 1 b W 5 z M S 5 7 Q 2 V s b n k g b n I g c 3 R h d H l z d C 4 s M T F 9 J n F 1 b 3 Q 7 L C Z x d W 9 0 O 1 N l Y 3 R p b 2 4 x L 0 1 h Z 2 F 6 e W 5 f b 2 Z l c n R 5 I C g 0 K S 9 B d X R v U m V t b 3 Z l Z E N v b H V t b n M x L n t P c G l z I H B v e n l j a m k g d y B 1 x b x 5 Y 2 l 1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U 5 E R U t T W V 9 J R l M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k R F S 1 N Z X 0 l G U y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5 E R U t T W V 9 J R l M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W d h e n l u X 2 9 m Z X J 0 e S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L 0 5 h Z y V D N S U 4 M i V D M y V C M 3 d r a S U y M G 8 l M j B w b 2 R 3 e S V D N S V C Q 3 N 6 b 2 5 5 b S U y M H B v e m l v b W l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W d h e n l u X 2 9 m Z X J 0 e S 9 a b W l l b m l v b m 8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I p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M i k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I p L 1 p t a W V u a W 9 u b y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M y k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W d h e n l u X 2 9 m Z X J 0 e S U y M C g z K S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M y k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R V Q l M j B j Z W 5 u a W s l M j B J R l M l M j A z M D k y M D I 0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V U J T I w Y 2 V u b m l r J T I w S U Z T J T I w M z A 5 M j A y N C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V U J T I w Y 2 V u b m l r J T I w S U Z T J T I w M z A 5 M j A y N C 9 a b W l l b m l v b m 8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Q p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n Y X p 5 b l 9 v Z m V y d H k l M j A o N C k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Z 2 F 6 e W 5 f b 2 Z l c n R 5 J T I w K D Q p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G 0 U i F w F h s R B k y r 2 T L A e b b k A A A A A A g A A A A A A A 2 Y A A M A A A A A Q A A A A t 7 9 o O S T a u N F l E V P x U J 8 A n w A A A A A E g A A A o A A A A B A A A A C T Q X q g F B 0 J j y f n + x A V W I d n U A A A A I u A m n Z + B r / g 5 E x / v m z A F c x N W e t K 8 Z r D X u o C + U / K X T d A R q M y v k c T 7 + + a B P m + Q m x 9 x i I 5 F I 1 B F p 9 g C T 8 r h Q W q r j F 0 r L c b G L T / 1 N 6 / l b C c S k Q Z F A A A A G 4 i Q t d g J + g p G b 6 0 d N l 8 Y i e z H D o f < / D a t a M a s h u p > 
</file>

<file path=customXml/itemProps1.xml><?xml version="1.0" encoding="utf-8"?>
<ds:datastoreItem xmlns:ds="http://schemas.openxmlformats.org/officeDocument/2006/customXml" ds:itemID="{9E45D8ED-22C7-4D8C-ABC7-325AE06F0A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CET_Kategorie</vt:lpstr>
      <vt:lpstr>CET cennik 01 02 2026 wer SHE</vt:lpstr>
      <vt:lpstr>CET uproszczony 01 02 2026</vt:lpstr>
      <vt:lpstr>MATEC uproszczony 12 05 2025</vt:lpstr>
      <vt:lpstr>CET_opakowania</vt:lpstr>
      <vt:lpstr>IFS</vt:lpstr>
      <vt:lpstr>Arkusz1</vt:lpstr>
      <vt:lpstr>'CET uproszczony 01 02 2026'!__Anonymous_Sheet_DB__3</vt:lpstr>
      <vt:lpstr>'MATEC uproszczony 12 05 2025'!__Anonymous_Sheet_DB__3</vt:lpstr>
      <vt:lpstr>'CET cennik 01 02 2026 wer SHE'!eany_kab_1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Rosa</dc:creator>
  <cp:lastModifiedBy>Grzegorz Rosa</cp:lastModifiedBy>
  <cp:lastPrinted>2023-01-04T08:05:08Z</cp:lastPrinted>
  <dcterms:created xsi:type="dcterms:W3CDTF">2016-11-30T12:10:22Z</dcterms:created>
  <dcterms:modified xsi:type="dcterms:W3CDTF">2026-03-06T11:04:28Z</dcterms:modified>
</cp:coreProperties>
</file>